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I177" i="1"/>
  <c r="I188" i="1" s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F140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F132" i="1" s="1"/>
  <c r="B113" i="1"/>
  <c r="A113" i="1"/>
  <c r="L112" i="1"/>
  <c r="J112" i="1"/>
  <c r="I112" i="1"/>
  <c r="H112" i="1"/>
  <c r="G112" i="1"/>
  <c r="F112" i="1"/>
  <c r="B103" i="1"/>
  <c r="A103" i="1"/>
  <c r="L102" i="1"/>
  <c r="J102" i="1"/>
  <c r="J113" i="1" s="1"/>
  <c r="I102" i="1"/>
  <c r="H102" i="1"/>
  <c r="G102" i="1"/>
  <c r="F102" i="1"/>
  <c r="B94" i="1"/>
  <c r="A94" i="1"/>
  <c r="L93" i="1"/>
  <c r="J93" i="1"/>
  <c r="I93" i="1"/>
  <c r="H93" i="1"/>
  <c r="G93" i="1"/>
  <c r="F93" i="1"/>
  <c r="B84" i="1"/>
  <c r="A84" i="1"/>
  <c r="L83" i="1"/>
  <c r="L94" i="1" s="1"/>
  <c r="J83" i="1"/>
  <c r="I83" i="1"/>
  <c r="H83" i="1"/>
  <c r="H94" i="1" s="1"/>
  <c r="G83" i="1"/>
  <c r="F83" i="1"/>
  <c r="B76" i="1"/>
  <c r="A76" i="1"/>
  <c r="L75" i="1"/>
  <c r="J75" i="1"/>
  <c r="I75" i="1"/>
  <c r="H75" i="1"/>
  <c r="G75" i="1"/>
  <c r="F75" i="1"/>
  <c r="B66" i="1"/>
  <c r="A66" i="1"/>
  <c r="L65" i="1"/>
  <c r="J65" i="1"/>
  <c r="J76" i="1" s="1"/>
  <c r="I65" i="1"/>
  <c r="I76" i="1" s="1"/>
  <c r="H65" i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L58" i="1" s="1"/>
  <c r="J47" i="1"/>
  <c r="I47" i="1"/>
  <c r="I58" i="1" s="1"/>
  <c r="H47" i="1"/>
  <c r="H58" i="1" s="1"/>
  <c r="G47" i="1"/>
  <c r="F47" i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I29" i="1"/>
  <c r="H29" i="1"/>
  <c r="H40" i="1" s="1"/>
  <c r="G29" i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H12" i="1"/>
  <c r="G12" i="1"/>
  <c r="F12" i="1"/>
  <c r="L169" i="1" l="1"/>
  <c r="F188" i="1"/>
  <c r="J188" i="1"/>
  <c r="H188" i="1"/>
  <c r="G188" i="1"/>
  <c r="I169" i="1"/>
  <c r="H169" i="1"/>
  <c r="G151" i="1"/>
  <c r="F151" i="1"/>
  <c r="I132" i="1"/>
  <c r="H132" i="1"/>
  <c r="G132" i="1"/>
  <c r="J132" i="1"/>
  <c r="I113" i="1"/>
  <c r="G113" i="1"/>
  <c r="J94" i="1"/>
  <c r="G94" i="1"/>
  <c r="I94" i="1"/>
  <c r="F94" i="1"/>
  <c r="H76" i="1"/>
  <c r="G76" i="1"/>
  <c r="L76" i="1"/>
  <c r="G58" i="1"/>
  <c r="F58" i="1"/>
  <c r="G40" i="1"/>
  <c r="J40" i="1"/>
  <c r="I40" i="1"/>
  <c r="F23" i="1"/>
  <c r="I23" i="1"/>
  <c r="G23" i="1"/>
  <c r="F169" i="1"/>
  <c r="F113" i="1"/>
  <c r="J58" i="1"/>
  <c r="H23" i="1"/>
  <c r="L113" i="1"/>
  <c r="L132" i="1"/>
  <c r="G169" i="1"/>
  <c r="H113" i="1"/>
  <c r="L189" i="1" l="1"/>
  <c r="J189" i="1"/>
  <c r="I189" i="1"/>
  <c r="F189" i="1"/>
  <c r="G189" i="1"/>
  <c r="H189" i="1"/>
</calcChain>
</file>

<file path=xl/sharedStrings.xml><?xml version="1.0" encoding="utf-8"?>
<sst xmlns="http://schemas.openxmlformats.org/spreadsheetml/2006/main" count="367" uniqueCount="113">
  <si>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</si>
  <si>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</si>
  <si>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</si>
  <si>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</si>
  <si>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</si>
  <si>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</si>
  <si>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</si>
  <si>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</si>
  <si>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</si>
  <si>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</si>
  <si>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</si>
  <si>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</si>
  <si>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</si>
  <si>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</si>
  <si>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</si>
  <si>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</si>
  <si>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</si>
  <si>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</si>
  <si>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</si>
  <si>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</si>
  <si>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</si>
  <si>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</si>
  <si>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</si>
  <si>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</si>
  <si>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</si>
  <si>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</si>
  <si>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</si>
  <si>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</si>
  <si>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</si>
  <si>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</si>
  <si>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</si>
  <si>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</si>
  <si>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</si>
  <si>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</si>
  <si>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</si>
  <si>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</si>
  <si>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</si>
  <si>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</si>
  <si>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</si>
  <si>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</si>
  <si>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250/0/5</t>
  </si>
  <si>
    <t>чай с сахаром</t>
  </si>
  <si>
    <t>батон обогащенный</t>
  </si>
  <si>
    <t>салат из моркови</t>
  </si>
  <si>
    <t>суп картофельный с горохом</t>
  </si>
  <si>
    <t>котлеты рубленные из мяса птицы (куры)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</si>
  <si>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</si>
  <si>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</si>
  <si>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</si>
  <si>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50/0/40</t>
  </si>
  <si>
    <t>чай с лимоном</t>
  </si>
  <si>
    <t>огурец свежий</t>
  </si>
  <si>
    <t>борщ с капустой и картофелем со сметаной</t>
  </si>
  <si>
    <t>тефтели рыбные</t>
  </si>
  <si>
    <t>картофельное пюре</t>
  </si>
  <si>
    <t>хлеб ржано-пшеничный обогащенный</t>
  </si>
  <si>
    <t>200/0/5</t>
  </si>
  <si>
    <t>50/0/50</t>
  </si>
  <si>
    <t>200/0/7</t>
  </si>
  <si>
    <t>суп из овощей со сметаной</t>
  </si>
  <si>
    <t>птица тушенная в соусе</t>
  </si>
  <si>
    <t>каша гречневая рассыпчатая</t>
  </si>
  <si>
    <t>каша овсяная со сливочным маслом</t>
  </si>
  <si>
    <t>салат из свеклы с маслом растительным</t>
  </si>
  <si>
    <t xml:space="preserve">рассольник ленинградский со сметаной </t>
  </si>
  <si>
    <t>биточки мясные с соусом томатным</t>
  </si>
  <si>
    <t>60/40</t>
  </si>
  <si>
    <t>рис припущенный</t>
  </si>
  <si>
    <t>хлеб ржано-пшеничный</t>
  </si>
  <si>
    <t>к/к</t>
  </si>
  <si>
    <t>каша молочная "Дружба"</t>
  </si>
  <si>
    <t>какао с молоком</t>
  </si>
  <si>
    <t>огурец соленый</t>
  </si>
  <si>
    <t>суп куриный с вермишелью, картофелем</t>
  </si>
  <si>
    <t>печень по строгановски</t>
  </si>
  <si>
    <t>компот из смеси сухофруктов</t>
  </si>
  <si>
    <t>суп молочный с макаронными изделиями</t>
  </si>
  <si>
    <t>200/5</t>
  </si>
  <si>
    <t>плов из птицы</t>
  </si>
  <si>
    <t>компот из свежих яблок</t>
  </si>
  <si>
    <t>салат из белокачанной капусты</t>
  </si>
  <si>
    <t>каша пшенная молочная с маслом сливочным</t>
  </si>
  <si>
    <t>щи из свежей капусты со метаной</t>
  </si>
  <si>
    <t>птица тешенная в соусе</t>
  </si>
  <si>
    <t>компот из свежих плодов</t>
  </si>
  <si>
    <t>чай с сахаром и лимоном</t>
  </si>
  <si>
    <t>200/7</t>
  </si>
  <si>
    <t>суп куриный с вермишелью и картофелем</t>
  </si>
  <si>
    <t>котлеты рубленные из мяса птицы</t>
  </si>
  <si>
    <t>макаронные изделия отварные с сыром</t>
  </si>
  <si>
    <t>компот из изюма</t>
  </si>
  <si>
    <t>МОУ Ломоносокая школа №3</t>
  </si>
  <si>
    <t>печенье</t>
  </si>
  <si>
    <t>молоко</t>
  </si>
  <si>
    <t>суп картофельный с рисом</t>
  </si>
  <si>
    <t>капуста тушеная</t>
  </si>
  <si>
    <t>яблоко свежее</t>
  </si>
  <si>
    <t>щи из свежей капусты</t>
  </si>
  <si>
    <t>уха</t>
  </si>
  <si>
    <t>щи из свежей капусты со сметаной</t>
  </si>
  <si>
    <t>суп картофельный с бобовыми</t>
  </si>
  <si>
    <t>голубцы ленивые</t>
  </si>
  <si>
    <t>20/0/5</t>
  </si>
  <si>
    <t>рассольник ленинградский со сметаной</t>
  </si>
  <si>
    <t>кондитерское изделие</t>
  </si>
  <si>
    <t>б/к</t>
  </si>
  <si>
    <t>50/40</t>
  </si>
  <si>
    <t>каша манная молочная с маслом сливочным</t>
  </si>
  <si>
    <t>фрукт</t>
  </si>
  <si>
    <t>салат из квашеной капусты</t>
  </si>
  <si>
    <t>кондтеское изделие</t>
  </si>
  <si>
    <t>салат из белокачанной капусты и моркови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</si>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</sst>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5" sqref="O1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91</v>
      </c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0">
        <v>200</v>
      </c>
      <c r="G6" s="39">
        <v>5.6</v>
      </c>
      <c r="H6" s="39">
        <v>5.8</v>
      </c>
      <c r="I6" s="39">
        <v>47.4</v>
      </c>
      <c r="J6" s="39">
        <v>225.1</v>
      </c>
      <c r="K6" s="40">
        <v>184</v>
      </c>
      <c r="L6" s="39"/>
    </row>
    <row r="7" spans="1:12" ht="15.75" x14ac:dyDescent="0.25">
      <c r="A7" s="23"/>
      <c r="B7" s="15"/>
      <c r="C7" s="11"/>
      <c r="D7" s="6"/>
      <c r="E7" s="51" t="s">
        <v>104</v>
      </c>
      <c r="F7" s="54">
        <v>60</v>
      </c>
      <c r="G7" s="42">
        <v>3.5</v>
      </c>
      <c r="H7" s="42">
        <v>2.8</v>
      </c>
      <c r="I7" s="42">
        <v>37.1</v>
      </c>
      <c r="J7" s="42">
        <v>219.6</v>
      </c>
      <c r="K7" s="43"/>
      <c r="L7" s="42"/>
    </row>
    <row r="8" spans="1:12" ht="15.75" x14ac:dyDescent="0.25">
      <c r="A8" s="23"/>
      <c r="B8" s="15"/>
      <c r="C8" s="11"/>
      <c r="D8" s="7" t="s">
        <v>22</v>
      </c>
      <c r="E8" s="51" t="s">
        <v>41</v>
      </c>
      <c r="F8" s="54">
        <v>200</v>
      </c>
      <c r="G8" s="42">
        <v>0.2</v>
      </c>
      <c r="H8" s="42">
        <v>0</v>
      </c>
      <c r="I8" s="42">
        <v>45</v>
      </c>
      <c r="J8" s="42">
        <v>60.5</v>
      </c>
      <c r="K8" s="43">
        <v>430</v>
      </c>
      <c r="L8" s="42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2">
        <v>40</v>
      </c>
      <c r="G9" s="42">
        <v>3</v>
      </c>
      <c r="H9" s="42">
        <v>1.2</v>
      </c>
      <c r="I9" s="42">
        <v>15</v>
      </c>
      <c r="J9" s="42">
        <v>104.8</v>
      </c>
      <c r="K9" s="43"/>
      <c r="L9" s="42"/>
    </row>
    <row r="10" spans="1:12" ht="15.75" x14ac:dyDescent="0.25">
      <c r="A10" s="23"/>
      <c r="B10" s="15"/>
      <c r="C10" s="11"/>
      <c r="D10" s="6"/>
      <c r="E10" s="51" t="s">
        <v>93</v>
      </c>
      <c r="F10" s="42">
        <v>200</v>
      </c>
      <c r="G10" s="42">
        <v>5.8</v>
      </c>
      <c r="H10" s="42">
        <v>6.4</v>
      </c>
      <c r="I10" s="42">
        <v>20.6</v>
      </c>
      <c r="J10" s="42">
        <v>120</v>
      </c>
      <c r="K10" s="43" t="s">
        <v>105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>
        <v>9.4</v>
      </c>
      <c r="J11" s="42"/>
      <c r="K11" s="43"/>
      <c r="L11" s="42"/>
    </row>
    <row r="12" spans="1:12" ht="15.75" thickBot="1" x14ac:dyDescent="0.3">
      <c r="A12" s="24"/>
      <c r="B12" s="17"/>
      <c r="C12" s="8"/>
      <c r="D12" s="18" t="s">
        <v>33</v>
      </c>
      <c r="E12" s="9"/>
      <c r="F12" s="19">
        <f>SUM(F6:F11)</f>
        <v>700</v>
      </c>
      <c r="G12" s="19">
        <f>SUM(G6:G11)</f>
        <v>18.099999999999998</v>
      </c>
      <c r="H12" s="19">
        <f>SUM(H6:H11)</f>
        <v>16.2</v>
      </c>
      <c r="I12" s="19">
        <f>SUM(I6:I11)</f>
        <v>174.5</v>
      </c>
      <c r="J12" s="19">
        <f>SUM(J6:J11)</f>
        <v>730</v>
      </c>
      <c r="K12" s="25"/>
      <c r="L12" s="19">
        <f>SUM(L6:L11)</f>
        <v>0</v>
      </c>
    </row>
    <row r="13" spans="1:12" ht="15.7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5" t="s">
        <v>43</v>
      </c>
      <c r="F13" s="56">
        <v>60</v>
      </c>
      <c r="G13" s="56">
        <v>0.7</v>
      </c>
      <c r="H13" s="56">
        <v>5</v>
      </c>
      <c r="I13" s="57">
        <v>6.5</v>
      </c>
      <c r="J13" s="56">
        <v>73.3</v>
      </c>
      <c r="K13" s="56">
        <v>41</v>
      </c>
      <c r="L13" s="42"/>
    </row>
    <row r="14" spans="1:12" ht="15.75" x14ac:dyDescent="0.25">
      <c r="A14" s="23"/>
      <c r="B14" s="15"/>
      <c r="C14" s="11"/>
      <c r="D14" s="7" t="s">
        <v>27</v>
      </c>
      <c r="E14" s="53" t="s">
        <v>44</v>
      </c>
      <c r="F14" s="54">
        <v>200</v>
      </c>
      <c r="G14" s="54">
        <v>5.0999999999999996</v>
      </c>
      <c r="H14" s="54">
        <v>5</v>
      </c>
      <c r="I14" s="58">
        <v>14.9</v>
      </c>
      <c r="J14" s="54">
        <v>123.6</v>
      </c>
      <c r="K14" s="54">
        <v>99</v>
      </c>
      <c r="L14" s="42"/>
    </row>
    <row r="15" spans="1:12" ht="15.75" x14ac:dyDescent="0.25">
      <c r="A15" s="23"/>
      <c r="B15" s="15"/>
      <c r="C15" s="11"/>
      <c r="D15" s="7" t="s">
        <v>27</v>
      </c>
      <c r="E15" s="53" t="s">
        <v>94</v>
      </c>
      <c r="F15" s="54">
        <v>200</v>
      </c>
      <c r="G15" s="54">
        <v>2.2000000000000002</v>
      </c>
      <c r="H15" s="54">
        <v>2.7</v>
      </c>
      <c r="I15" s="58">
        <v>13.7</v>
      </c>
      <c r="J15" s="54">
        <v>88</v>
      </c>
      <c r="K15" s="54"/>
      <c r="L15" s="42"/>
    </row>
    <row r="16" spans="1:12" ht="15.75" x14ac:dyDescent="0.25">
      <c r="A16" s="23"/>
      <c r="B16" s="15"/>
      <c r="C16" s="11"/>
      <c r="D16" s="7" t="s">
        <v>28</v>
      </c>
      <c r="E16" s="53" t="s">
        <v>45</v>
      </c>
      <c r="F16" s="54" t="s">
        <v>106</v>
      </c>
      <c r="G16" s="54">
        <v>9</v>
      </c>
      <c r="H16" s="54">
        <v>12.8</v>
      </c>
      <c r="I16" s="58">
        <v>11.1</v>
      </c>
      <c r="J16" s="54">
        <v>199.2</v>
      </c>
      <c r="K16" s="54">
        <v>294</v>
      </c>
      <c r="L16" s="42"/>
    </row>
    <row r="17" spans="1:12" ht="15.75" x14ac:dyDescent="0.25">
      <c r="A17" s="23"/>
      <c r="B17" s="15"/>
      <c r="C17" s="11"/>
      <c r="D17" s="7" t="s">
        <v>29</v>
      </c>
      <c r="E17" s="53" t="s">
        <v>46</v>
      </c>
      <c r="F17" s="54">
        <v>150</v>
      </c>
      <c r="G17" s="54">
        <v>5.3</v>
      </c>
      <c r="H17" s="54">
        <v>4.7</v>
      </c>
      <c r="I17" s="58">
        <v>34.299999999999997</v>
      </c>
      <c r="J17" s="54">
        <v>200.9</v>
      </c>
      <c r="K17" s="54">
        <v>150</v>
      </c>
      <c r="L17" s="42"/>
    </row>
    <row r="18" spans="1:12" ht="15.75" x14ac:dyDescent="0.25">
      <c r="A18" s="23"/>
      <c r="B18" s="15"/>
      <c r="C18" s="11"/>
      <c r="D18" s="7" t="s">
        <v>29</v>
      </c>
      <c r="E18" s="53" t="s">
        <v>95</v>
      </c>
      <c r="F18" s="54">
        <v>150</v>
      </c>
      <c r="G18" s="54">
        <v>3.5</v>
      </c>
      <c r="H18" s="54">
        <v>4.2</v>
      </c>
      <c r="I18" s="58">
        <v>15.1</v>
      </c>
      <c r="J18" s="54">
        <v>114.2</v>
      </c>
      <c r="K18" s="54"/>
      <c r="L18" s="42"/>
    </row>
    <row r="19" spans="1:12" ht="15.75" x14ac:dyDescent="0.25">
      <c r="A19" s="23"/>
      <c r="B19" s="15"/>
      <c r="C19" s="11"/>
      <c r="D19" s="7" t="s">
        <v>30</v>
      </c>
      <c r="E19" s="53" t="s">
        <v>47</v>
      </c>
      <c r="F19" s="54">
        <v>200</v>
      </c>
      <c r="G19" s="54">
        <v>0.7</v>
      </c>
      <c r="H19" s="54">
        <v>0.3</v>
      </c>
      <c r="I19" s="58">
        <v>28.8</v>
      </c>
      <c r="J19" s="54">
        <v>132.5</v>
      </c>
      <c r="K19" s="54">
        <v>388</v>
      </c>
      <c r="L19" s="42"/>
    </row>
    <row r="20" spans="1:12" ht="15.75" x14ac:dyDescent="0.25">
      <c r="A20" s="23"/>
      <c r="B20" s="15"/>
      <c r="C20" s="11"/>
      <c r="D20" s="59" t="s">
        <v>31</v>
      </c>
      <c r="E20" s="53" t="s">
        <v>42</v>
      </c>
      <c r="F20" s="54">
        <v>20</v>
      </c>
      <c r="G20" s="54">
        <v>1.5</v>
      </c>
      <c r="H20" s="54">
        <v>0.6</v>
      </c>
      <c r="I20" s="58">
        <v>10.3</v>
      </c>
      <c r="J20" s="54">
        <v>52.4</v>
      </c>
      <c r="K20" s="43"/>
      <c r="L20" s="42"/>
    </row>
    <row r="21" spans="1:12" ht="15.75" x14ac:dyDescent="0.25">
      <c r="A21" s="23"/>
      <c r="B21" s="15"/>
      <c r="C21" s="11"/>
      <c r="D21" s="59" t="s">
        <v>32</v>
      </c>
      <c r="E21" s="53" t="s">
        <v>48</v>
      </c>
      <c r="F21" s="54">
        <v>25</v>
      </c>
      <c r="G21" s="54">
        <v>1.7</v>
      </c>
      <c r="H21" s="54">
        <v>0.2</v>
      </c>
      <c r="I21" s="58">
        <v>10.6</v>
      </c>
      <c r="J21" s="54">
        <v>51</v>
      </c>
      <c r="K21" s="43"/>
      <c r="L21" s="42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1005</v>
      </c>
      <c r="G22" s="19">
        <f t="shared" ref="G22:J22" si="0">SUM(G13:G21)</f>
        <v>29.7</v>
      </c>
      <c r="H22" s="19">
        <f t="shared" si="0"/>
        <v>35.5</v>
      </c>
      <c r="I22" s="19">
        <f t="shared" si="0"/>
        <v>145.29999999999998</v>
      </c>
      <c r="J22" s="19">
        <f t="shared" si="0"/>
        <v>1035.0999999999999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64" t="s">
        <v>4</v>
      </c>
      <c r="D23" s="65"/>
      <c r="E23" s="31"/>
      <c r="F23" s="32">
        <f>F12+F22</f>
        <v>1705</v>
      </c>
      <c r="G23" s="32">
        <f t="shared" ref="G23:J23" si="2">G12+G22</f>
        <v>47.8</v>
      </c>
      <c r="H23" s="32">
        <f t="shared" si="2"/>
        <v>51.7</v>
      </c>
      <c r="I23" s="32">
        <f t="shared" si="2"/>
        <v>319.79999999999995</v>
      </c>
      <c r="J23" s="32">
        <f t="shared" si="2"/>
        <v>1765.1</v>
      </c>
      <c r="K23" s="32"/>
      <c r="L23" s="32">
        <f t="shared" ref="L23" si="3">L12+L22</f>
        <v>0</v>
      </c>
    </row>
    <row r="24" spans="1:12" ht="15.75" x14ac:dyDescent="0.25">
      <c r="A24" s="14">
        <v>1</v>
      </c>
      <c r="B24" s="15">
        <v>2</v>
      </c>
      <c r="C24" s="22" t="s">
        <v>20</v>
      </c>
      <c r="D24" s="5" t="s">
        <v>21</v>
      </c>
      <c r="E24" s="51" t="s">
        <v>107</v>
      </c>
      <c r="F24" s="60">
        <v>200</v>
      </c>
      <c r="G24" s="60">
        <v>6.7</v>
      </c>
      <c r="H24" s="60">
        <v>5.7</v>
      </c>
      <c r="I24" s="60">
        <v>33.9</v>
      </c>
      <c r="J24" s="60">
        <v>213.4</v>
      </c>
      <c r="K24" s="60">
        <v>184</v>
      </c>
      <c r="L24" s="60"/>
    </row>
    <row r="25" spans="1:12" ht="15.75" x14ac:dyDescent="0.25">
      <c r="A25" s="14"/>
      <c r="B25" s="15"/>
      <c r="C25" s="11"/>
      <c r="D25" s="6"/>
      <c r="E25" s="51" t="s">
        <v>108</v>
      </c>
      <c r="F25" s="60">
        <v>100</v>
      </c>
      <c r="G25" s="60">
        <v>0.4</v>
      </c>
      <c r="H25" s="60">
        <v>0.4</v>
      </c>
      <c r="I25" s="60">
        <v>9.9</v>
      </c>
      <c r="J25" s="60">
        <v>44.6</v>
      </c>
      <c r="K25" s="60">
        <v>338</v>
      </c>
      <c r="L25" s="60"/>
    </row>
    <row r="26" spans="1:12" ht="15.75" x14ac:dyDescent="0.25">
      <c r="A26" s="14"/>
      <c r="B26" s="15"/>
      <c r="C26" s="11"/>
      <c r="D26" s="7" t="s">
        <v>22</v>
      </c>
      <c r="E26" s="51" t="s">
        <v>50</v>
      </c>
      <c r="F26" s="60" t="s">
        <v>58</v>
      </c>
      <c r="G26" s="60">
        <v>0.3</v>
      </c>
      <c r="H26" s="60">
        <v>0</v>
      </c>
      <c r="I26" s="60">
        <v>15.2</v>
      </c>
      <c r="J26" s="60">
        <v>62.8</v>
      </c>
      <c r="K26" s="60">
        <v>377</v>
      </c>
      <c r="L26" s="60"/>
    </row>
    <row r="27" spans="1:12" ht="15.75" x14ac:dyDescent="0.25">
      <c r="A27" s="14"/>
      <c r="B27" s="15"/>
      <c r="C27" s="11"/>
      <c r="D27" s="7" t="s">
        <v>23</v>
      </c>
      <c r="E27" s="51" t="s">
        <v>42</v>
      </c>
      <c r="F27" s="60">
        <v>40</v>
      </c>
      <c r="G27" s="60">
        <v>3</v>
      </c>
      <c r="H27" s="60">
        <v>1.5</v>
      </c>
      <c r="I27" s="60">
        <v>20.6</v>
      </c>
      <c r="J27" s="60">
        <v>104.8</v>
      </c>
      <c r="K27" s="60"/>
      <c r="L27" s="60"/>
    </row>
    <row r="28" spans="1:12" ht="15.75" x14ac:dyDescent="0.25">
      <c r="A28" s="14"/>
      <c r="B28" s="15"/>
      <c r="C28" s="11"/>
      <c r="D28" s="6"/>
      <c r="E28" s="51" t="s">
        <v>93</v>
      </c>
      <c r="F28" s="60">
        <v>200</v>
      </c>
      <c r="G28" s="60">
        <v>5.8</v>
      </c>
      <c r="H28" s="60">
        <v>5</v>
      </c>
      <c r="I28" s="60">
        <v>9.6</v>
      </c>
      <c r="J28" s="60">
        <v>108</v>
      </c>
      <c r="K28" s="60"/>
      <c r="L28" s="60"/>
    </row>
    <row r="29" spans="1:12" ht="15.75" thickBot="1" x14ac:dyDescent="0.3">
      <c r="A29" s="16"/>
      <c r="B29" s="17"/>
      <c r="C29" s="8"/>
      <c r="D29" s="18" t="s">
        <v>33</v>
      </c>
      <c r="E29" s="9"/>
      <c r="F29" s="19">
        <f>SUM(F24:F28)</f>
        <v>540</v>
      </c>
      <c r="G29" s="19">
        <f>SUM(G24:G28)</f>
        <v>16.2</v>
      </c>
      <c r="H29" s="19">
        <f>SUM(H24:H28)</f>
        <v>12.600000000000001</v>
      </c>
      <c r="I29" s="19">
        <f>SUM(I24:I28)</f>
        <v>89.199999999999989</v>
      </c>
      <c r="J29" s="19">
        <f>SUM(J24:J28)</f>
        <v>533.6</v>
      </c>
      <c r="K29" s="25"/>
      <c r="L29" s="19">
        <f>SUM(L24:L28)</f>
        <v>0</v>
      </c>
    </row>
    <row r="30" spans="1:12" ht="15.75" x14ac:dyDescent="0.25">
      <c r="A30" s="13">
        <f>A24</f>
        <v>1</v>
      </c>
      <c r="B30" s="13">
        <f>B24</f>
        <v>2</v>
      </c>
      <c r="C30" s="10" t="s">
        <v>25</v>
      </c>
      <c r="D30" s="7" t="s">
        <v>26</v>
      </c>
      <c r="E30" s="55" t="s">
        <v>51</v>
      </c>
      <c r="F30" s="56">
        <v>60</v>
      </c>
      <c r="G30" s="56">
        <v>0.5</v>
      </c>
      <c r="H30" s="56">
        <v>0.1</v>
      </c>
      <c r="I30" s="57">
        <v>1.5</v>
      </c>
      <c r="J30" s="56">
        <v>8.4</v>
      </c>
      <c r="K30" s="43"/>
      <c r="L30" s="42"/>
    </row>
    <row r="31" spans="1:12" ht="15.75" x14ac:dyDescent="0.25">
      <c r="A31" s="14"/>
      <c r="B31" s="15"/>
      <c r="C31" s="11"/>
      <c r="D31" s="7" t="s">
        <v>27</v>
      </c>
      <c r="E31" s="53" t="s">
        <v>52</v>
      </c>
      <c r="F31" s="54" t="s">
        <v>56</v>
      </c>
      <c r="G31" s="54">
        <v>2.2999999999999998</v>
      </c>
      <c r="H31" s="54">
        <v>5.4</v>
      </c>
      <c r="I31" s="58">
        <v>10.6</v>
      </c>
      <c r="J31" s="54">
        <v>102.6</v>
      </c>
      <c r="K31" s="54">
        <v>82</v>
      </c>
      <c r="L31" s="42"/>
    </row>
    <row r="32" spans="1:12" ht="15.75" x14ac:dyDescent="0.25">
      <c r="A32" s="14"/>
      <c r="B32" s="15"/>
      <c r="C32" s="11"/>
      <c r="D32" s="7" t="s">
        <v>27</v>
      </c>
      <c r="E32" s="53" t="s">
        <v>97</v>
      </c>
      <c r="F32" s="54" t="s">
        <v>56</v>
      </c>
      <c r="G32" s="54">
        <v>2.1</v>
      </c>
      <c r="H32" s="54">
        <v>5.4</v>
      </c>
      <c r="I32" s="58">
        <v>5.9</v>
      </c>
      <c r="J32" s="54">
        <v>82</v>
      </c>
      <c r="K32" s="54"/>
      <c r="L32" s="42"/>
    </row>
    <row r="33" spans="1:12" ht="15.75" x14ac:dyDescent="0.25">
      <c r="A33" s="14"/>
      <c r="B33" s="15"/>
      <c r="C33" s="11"/>
      <c r="D33" s="7" t="s">
        <v>28</v>
      </c>
      <c r="E33" s="53" t="s">
        <v>53</v>
      </c>
      <c r="F33" s="54" t="s">
        <v>57</v>
      </c>
      <c r="G33" s="54">
        <v>7.2</v>
      </c>
      <c r="H33" s="54">
        <v>7.4</v>
      </c>
      <c r="I33" s="58">
        <v>10.7</v>
      </c>
      <c r="J33" s="54">
        <v>142.30000000000001</v>
      </c>
      <c r="K33" s="54">
        <v>239</v>
      </c>
      <c r="L33" s="42"/>
    </row>
    <row r="34" spans="1:12" ht="15.75" x14ac:dyDescent="0.25">
      <c r="A34" s="14"/>
      <c r="B34" s="15"/>
      <c r="C34" s="11"/>
      <c r="D34" s="7" t="s">
        <v>29</v>
      </c>
      <c r="E34" s="53" t="s">
        <v>54</v>
      </c>
      <c r="F34" s="54">
        <v>150</v>
      </c>
      <c r="G34" s="54">
        <v>3.2</v>
      </c>
      <c r="H34" s="54">
        <v>5.0999999999999996</v>
      </c>
      <c r="I34" s="58">
        <v>22</v>
      </c>
      <c r="J34" s="54">
        <v>146.69999999999999</v>
      </c>
      <c r="K34" s="54">
        <v>128</v>
      </c>
      <c r="L34" s="42"/>
    </row>
    <row r="35" spans="1:12" ht="15.75" x14ac:dyDescent="0.25">
      <c r="A35" s="14"/>
      <c r="B35" s="15"/>
      <c r="C35" s="11"/>
      <c r="D35" s="7" t="s">
        <v>29</v>
      </c>
      <c r="E35" s="53" t="s">
        <v>67</v>
      </c>
      <c r="F35" s="54">
        <v>150</v>
      </c>
      <c r="G35" s="54">
        <v>3.6</v>
      </c>
      <c r="H35" s="54">
        <v>4.5</v>
      </c>
      <c r="I35" s="58">
        <v>37.700000000000003</v>
      </c>
      <c r="J35" s="54">
        <v>205.9</v>
      </c>
      <c r="K35" s="43"/>
      <c r="L35" s="42"/>
    </row>
    <row r="36" spans="1:12" ht="15.75" x14ac:dyDescent="0.25">
      <c r="A36" s="14"/>
      <c r="B36" s="15"/>
      <c r="C36" s="11"/>
      <c r="D36" s="7" t="s">
        <v>30</v>
      </c>
      <c r="E36" s="53" t="s">
        <v>84</v>
      </c>
      <c r="F36" s="54">
        <v>200</v>
      </c>
      <c r="G36" s="54">
        <v>0.2</v>
      </c>
      <c r="H36" s="54">
        <v>0.2</v>
      </c>
      <c r="I36" s="58">
        <v>27.1</v>
      </c>
      <c r="J36" s="54">
        <v>111.1</v>
      </c>
      <c r="K36" s="43"/>
      <c r="L36" s="42"/>
    </row>
    <row r="37" spans="1:12" ht="15.75" x14ac:dyDescent="0.25">
      <c r="A37" s="14"/>
      <c r="B37" s="15"/>
      <c r="C37" s="11"/>
      <c r="D37" s="7" t="s">
        <v>31</v>
      </c>
      <c r="E37" s="53" t="s">
        <v>42</v>
      </c>
      <c r="F37" s="54">
        <v>20</v>
      </c>
      <c r="G37" s="54">
        <v>1.5</v>
      </c>
      <c r="H37" s="54">
        <v>0.6</v>
      </c>
      <c r="I37" s="58">
        <v>10.3</v>
      </c>
      <c r="J37" s="54">
        <v>52.4</v>
      </c>
      <c r="K37" s="43"/>
      <c r="L37" s="42"/>
    </row>
    <row r="38" spans="1:12" ht="15.75" x14ac:dyDescent="0.25">
      <c r="A38" s="14"/>
      <c r="B38" s="15"/>
      <c r="C38" s="11"/>
      <c r="D38" s="7" t="s">
        <v>32</v>
      </c>
      <c r="E38" s="53" t="s">
        <v>55</v>
      </c>
      <c r="F38" s="54">
        <v>25</v>
      </c>
      <c r="G38" s="54">
        <v>1.7</v>
      </c>
      <c r="H38" s="54">
        <v>0.2</v>
      </c>
      <c r="I38" s="58">
        <v>10.6</v>
      </c>
      <c r="J38" s="54">
        <v>51</v>
      </c>
      <c r="K38" s="43"/>
      <c r="L38" s="42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605</v>
      </c>
      <c r="G39" s="19">
        <f t="shared" ref="G39" si="4">SUM(G30:G38)</f>
        <v>22.3</v>
      </c>
      <c r="H39" s="19">
        <f t="shared" ref="H39" si="5">SUM(H30:H38)</f>
        <v>28.9</v>
      </c>
      <c r="I39" s="19">
        <f t="shared" ref="I39" si="6">SUM(I30:I38)</f>
        <v>136.4</v>
      </c>
      <c r="J39" s="19">
        <f t="shared" ref="J39:L39" si="7">SUM(J30:J38)</f>
        <v>902.4</v>
      </c>
      <c r="K39" s="25"/>
      <c r="L39" s="19">
        <f t="shared" si="7"/>
        <v>0</v>
      </c>
    </row>
    <row r="40" spans="1:12" ht="15.75" customHeight="1" thickBot="1" x14ac:dyDescent="0.25">
      <c r="A40" s="33">
        <f>A24</f>
        <v>1</v>
      </c>
      <c r="B40" s="33">
        <f>B24</f>
        <v>2</v>
      </c>
      <c r="C40" s="64" t="s">
        <v>4</v>
      </c>
      <c r="D40" s="65"/>
      <c r="E40" s="31"/>
      <c r="F40" s="32">
        <f>F29+F39</f>
        <v>1145</v>
      </c>
      <c r="G40" s="32">
        <f t="shared" ref="G40" si="8">G29+G39</f>
        <v>38.5</v>
      </c>
      <c r="H40" s="32">
        <f t="shared" ref="H40" si="9">H29+H39</f>
        <v>41.5</v>
      </c>
      <c r="I40" s="32">
        <f t="shared" ref="I40" si="10">I29+I39</f>
        <v>225.6</v>
      </c>
      <c r="J40" s="32">
        <f t="shared" ref="J40:L40" si="11">J29+J39</f>
        <v>1436</v>
      </c>
      <c r="K40" s="32"/>
      <c r="L40" s="32">
        <f t="shared" si="11"/>
        <v>0</v>
      </c>
    </row>
    <row r="41" spans="1:12" ht="16.5" thickBot="1" x14ac:dyDescent="0.3">
      <c r="A41" s="20">
        <v>1</v>
      </c>
      <c r="B41" s="21">
        <v>3</v>
      </c>
      <c r="C41" s="22" t="s">
        <v>20</v>
      </c>
      <c r="D41" s="5" t="s">
        <v>21</v>
      </c>
      <c r="E41" s="55" t="s">
        <v>81</v>
      </c>
      <c r="F41" s="56">
        <v>200</v>
      </c>
      <c r="G41" s="56">
        <v>8.1</v>
      </c>
      <c r="H41" s="56">
        <v>6.7</v>
      </c>
      <c r="I41" s="56">
        <v>41.8</v>
      </c>
      <c r="J41" s="56">
        <v>261</v>
      </c>
      <c r="K41" s="56">
        <v>189</v>
      </c>
      <c r="L41" s="39"/>
    </row>
    <row r="42" spans="1:12" ht="16.5" thickBot="1" x14ac:dyDescent="0.3">
      <c r="A42" s="23"/>
      <c r="B42" s="15"/>
      <c r="C42" s="11"/>
      <c r="D42" s="6"/>
      <c r="E42" s="55" t="s">
        <v>108</v>
      </c>
      <c r="F42" s="56">
        <v>100</v>
      </c>
      <c r="G42" s="56">
        <v>0.4</v>
      </c>
      <c r="H42" s="56">
        <v>0.4</v>
      </c>
      <c r="I42" s="56">
        <v>9.9</v>
      </c>
      <c r="J42" s="56">
        <v>44.6</v>
      </c>
      <c r="K42" s="56">
        <v>338</v>
      </c>
      <c r="L42" s="42"/>
    </row>
    <row r="43" spans="1:12" ht="16.5" thickBot="1" x14ac:dyDescent="0.3">
      <c r="A43" s="23"/>
      <c r="B43" s="15"/>
      <c r="C43" s="11"/>
      <c r="D43" s="7" t="s">
        <v>22</v>
      </c>
      <c r="E43" s="55" t="s">
        <v>41</v>
      </c>
      <c r="F43" s="56">
        <v>200</v>
      </c>
      <c r="G43" s="56">
        <v>0.2</v>
      </c>
      <c r="H43" s="56">
        <v>0</v>
      </c>
      <c r="I43" s="56">
        <v>15</v>
      </c>
      <c r="J43" s="56">
        <v>60.5</v>
      </c>
      <c r="K43" s="56">
        <v>430</v>
      </c>
      <c r="L43" s="42"/>
    </row>
    <row r="44" spans="1:12" ht="16.5" thickBot="1" x14ac:dyDescent="0.3">
      <c r="A44" s="23"/>
      <c r="B44" s="15"/>
      <c r="C44" s="11"/>
      <c r="D44" s="7" t="s">
        <v>23</v>
      </c>
      <c r="E44" s="55" t="s">
        <v>42</v>
      </c>
      <c r="F44" s="56">
        <v>40</v>
      </c>
      <c r="G44" s="56">
        <v>3</v>
      </c>
      <c r="H44" s="56">
        <v>1.2</v>
      </c>
      <c r="I44" s="56">
        <v>20.6</v>
      </c>
      <c r="J44" s="56">
        <v>104.8</v>
      </c>
      <c r="K44" s="56"/>
      <c r="L44" s="42"/>
    </row>
    <row r="45" spans="1:12" ht="15.75" x14ac:dyDescent="0.25">
      <c r="A45" s="23"/>
      <c r="B45" s="15"/>
      <c r="C45" s="11"/>
      <c r="D45" s="6"/>
      <c r="E45" s="55" t="s">
        <v>93</v>
      </c>
      <c r="F45" s="56">
        <v>200</v>
      </c>
      <c r="G45" s="56">
        <v>5.8</v>
      </c>
      <c r="H45" s="56">
        <v>5</v>
      </c>
      <c r="I45" s="56">
        <v>9.6</v>
      </c>
      <c r="J45" s="56">
        <v>108</v>
      </c>
      <c r="K45" s="56"/>
      <c r="L45" s="42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.75" thickBot="1" x14ac:dyDescent="0.3">
      <c r="A47" s="24"/>
      <c r="B47" s="17"/>
      <c r="C47" s="8"/>
      <c r="D47" s="18" t="s">
        <v>33</v>
      </c>
      <c r="E47" s="9"/>
      <c r="F47" s="19">
        <f>SUM(F41:F46)</f>
        <v>740</v>
      </c>
      <c r="G47" s="19">
        <f>SUM(G41:G46)</f>
        <v>17.5</v>
      </c>
      <c r="H47" s="19">
        <f>SUM(H41:H46)</f>
        <v>13.3</v>
      </c>
      <c r="I47" s="19">
        <f>SUM(I41:I46)</f>
        <v>96.899999999999977</v>
      </c>
      <c r="J47" s="19">
        <f>SUM(J41:J46)</f>
        <v>578.90000000000009</v>
      </c>
      <c r="K47" s="25"/>
      <c r="L47" s="19">
        <f>SUM(L41:L46)</f>
        <v>0</v>
      </c>
    </row>
    <row r="48" spans="1:12" ht="15.75" x14ac:dyDescent="0.25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55" t="s">
        <v>109</v>
      </c>
      <c r="F48" s="56">
        <v>60</v>
      </c>
      <c r="G48" s="56">
        <v>1</v>
      </c>
      <c r="H48" s="56">
        <v>3.1</v>
      </c>
      <c r="I48" s="57">
        <v>0</v>
      </c>
      <c r="J48" s="56">
        <v>4.5999999999999996</v>
      </c>
      <c r="K48" s="56">
        <v>40</v>
      </c>
      <c r="L48" s="42"/>
    </row>
    <row r="49" spans="1:12" ht="15.75" x14ac:dyDescent="0.25">
      <c r="A49" s="23"/>
      <c r="B49" s="15"/>
      <c r="C49" s="11"/>
      <c r="D49" s="7" t="s">
        <v>27</v>
      </c>
      <c r="E49" s="53" t="s">
        <v>59</v>
      </c>
      <c r="F49" s="54" t="s">
        <v>56</v>
      </c>
      <c r="G49" s="54">
        <v>2.1</v>
      </c>
      <c r="H49" s="54">
        <v>5.5</v>
      </c>
      <c r="I49" s="58">
        <v>9</v>
      </c>
      <c r="J49" s="54">
        <v>94.3</v>
      </c>
      <c r="K49" s="54">
        <v>99</v>
      </c>
      <c r="L49" s="42"/>
    </row>
    <row r="50" spans="1:12" ht="15.75" x14ac:dyDescent="0.25">
      <c r="A50" s="23"/>
      <c r="B50" s="15"/>
      <c r="C50" s="11"/>
      <c r="D50" s="7" t="s">
        <v>27</v>
      </c>
      <c r="E50" s="53" t="s">
        <v>98</v>
      </c>
      <c r="F50" s="54">
        <v>200</v>
      </c>
      <c r="G50" s="54">
        <v>5.7</v>
      </c>
      <c r="H50" s="54">
        <v>3.7</v>
      </c>
      <c r="I50" s="58">
        <v>13.5</v>
      </c>
      <c r="J50" s="54">
        <v>110.9</v>
      </c>
      <c r="K50" s="54"/>
      <c r="L50" s="42"/>
    </row>
    <row r="51" spans="1:12" ht="15.75" x14ac:dyDescent="0.25">
      <c r="A51" s="23"/>
      <c r="B51" s="15"/>
      <c r="C51" s="11"/>
      <c r="D51" s="7" t="s">
        <v>28</v>
      </c>
      <c r="E51" s="53" t="s">
        <v>60</v>
      </c>
      <c r="F51" s="54" t="s">
        <v>49</v>
      </c>
      <c r="G51" s="54">
        <v>13.5</v>
      </c>
      <c r="H51" s="54">
        <v>18.399999999999999</v>
      </c>
      <c r="I51" s="58">
        <v>2.4</v>
      </c>
      <c r="J51" s="54">
        <v>233.1</v>
      </c>
      <c r="K51" s="54">
        <v>290</v>
      </c>
      <c r="L51" s="42"/>
    </row>
    <row r="52" spans="1:12" ht="15.75" x14ac:dyDescent="0.25">
      <c r="A52" s="23"/>
      <c r="B52" s="15"/>
      <c r="C52" s="11"/>
      <c r="D52" s="7" t="s">
        <v>29</v>
      </c>
      <c r="E52" s="53" t="s">
        <v>61</v>
      </c>
      <c r="F52" s="54">
        <v>150</v>
      </c>
      <c r="G52" s="54">
        <v>8.8000000000000007</v>
      </c>
      <c r="H52" s="54">
        <v>6.3</v>
      </c>
      <c r="I52" s="58">
        <v>39.9</v>
      </c>
      <c r="J52" s="54">
        <v>251.4</v>
      </c>
      <c r="K52" s="54">
        <v>181</v>
      </c>
      <c r="L52" s="42"/>
    </row>
    <row r="53" spans="1:12" ht="15.75" x14ac:dyDescent="0.25">
      <c r="A53" s="23"/>
      <c r="B53" s="15"/>
      <c r="C53" s="11"/>
      <c r="D53" s="7" t="s">
        <v>29</v>
      </c>
      <c r="E53" s="53" t="s">
        <v>46</v>
      </c>
      <c r="F53" s="54">
        <v>150</v>
      </c>
      <c r="G53" s="54">
        <v>5.4</v>
      </c>
      <c r="H53" s="54">
        <v>4.7</v>
      </c>
      <c r="I53" s="58">
        <v>34.700000000000003</v>
      </c>
      <c r="J53" s="54">
        <v>202.7</v>
      </c>
      <c r="K53" s="43"/>
      <c r="L53" s="42"/>
    </row>
    <row r="54" spans="1:12" ht="15.75" x14ac:dyDescent="0.25">
      <c r="A54" s="23"/>
      <c r="B54" s="15"/>
      <c r="C54" s="11"/>
      <c r="D54" s="7" t="s">
        <v>30</v>
      </c>
      <c r="E54" s="53" t="s">
        <v>47</v>
      </c>
      <c r="F54" s="54">
        <v>200</v>
      </c>
      <c r="G54" s="54">
        <v>0.7</v>
      </c>
      <c r="H54" s="54">
        <v>0.3</v>
      </c>
      <c r="I54" s="58">
        <v>28.8</v>
      </c>
      <c r="J54" s="54">
        <v>132.5</v>
      </c>
      <c r="K54" s="43"/>
      <c r="L54" s="42"/>
    </row>
    <row r="55" spans="1:12" ht="15.75" x14ac:dyDescent="0.25">
      <c r="A55" s="23"/>
      <c r="B55" s="15"/>
      <c r="C55" s="11"/>
      <c r="D55" s="7" t="s">
        <v>31</v>
      </c>
      <c r="E55" s="53" t="s">
        <v>42</v>
      </c>
      <c r="F55" s="54">
        <v>20</v>
      </c>
      <c r="G55" s="54">
        <v>1.5</v>
      </c>
      <c r="H55" s="54">
        <v>0.6</v>
      </c>
      <c r="I55" s="58">
        <v>10.3</v>
      </c>
      <c r="J55" s="54">
        <v>52.4</v>
      </c>
      <c r="K55" s="43"/>
      <c r="L55" s="42"/>
    </row>
    <row r="56" spans="1:12" ht="15.75" x14ac:dyDescent="0.25">
      <c r="A56" s="23"/>
      <c r="B56" s="15"/>
      <c r="C56" s="11"/>
      <c r="D56" s="7" t="s">
        <v>32</v>
      </c>
      <c r="E56" s="53" t="s">
        <v>55</v>
      </c>
      <c r="F56" s="54">
        <v>25</v>
      </c>
      <c r="G56" s="54">
        <v>1.7</v>
      </c>
      <c r="H56" s="54">
        <v>0.2</v>
      </c>
      <c r="I56" s="58">
        <v>10.6</v>
      </c>
      <c r="J56" s="54">
        <v>51</v>
      </c>
      <c r="K56" s="43"/>
      <c r="L56" s="42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SUM(F48:F56)</f>
        <v>805</v>
      </c>
      <c r="G57" s="19">
        <f t="shared" ref="G57" si="12">SUM(G48:G56)</f>
        <v>40.400000000000006</v>
      </c>
      <c r="H57" s="19">
        <f t="shared" ref="H57" si="13">SUM(H48:H56)</f>
        <v>42.800000000000004</v>
      </c>
      <c r="I57" s="19">
        <f t="shared" ref="I57" si="14">SUM(I48:I56)</f>
        <v>149.20000000000002</v>
      </c>
      <c r="J57" s="19">
        <f t="shared" ref="J57:L57" si="15">SUM(J48:J56)</f>
        <v>1132.9000000000001</v>
      </c>
      <c r="K57" s="25"/>
      <c r="L57" s="19">
        <f t="shared" si="15"/>
        <v>0</v>
      </c>
    </row>
    <row r="58" spans="1:12" ht="15.75" customHeight="1" thickBot="1" x14ac:dyDescent="0.25">
      <c r="A58" s="29">
        <f>A41</f>
        <v>1</v>
      </c>
      <c r="B58" s="30">
        <f>B41</f>
        <v>3</v>
      </c>
      <c r="C58" s="64" t="s">
        <v>4</v>
      </c>
      <c r="D58" s="65"/>
      <c r="E58" s="31"/>
      <c r="F58" s="32">
        <f>F47+F57</f>
        <v>1545</v>
      </c>
      <c r="G58" s="32">
        <f t="shared" ref="G58" si="16">G47+G57</f>
        <v>57.900000000000006</v>
      </c>
      <c r="H58" s="32">
        <f t="shared" ref="H58" si="17">H47+H57</f>
        <v>56.100000000000009</v>
      </c>
      <c r="I58" s="32">
        <f t="shared" ref="I58" si="18">I47+I57</f>
        <v>246.1</v>
      </c>
      <c r="J58" s="32">
        <f t="shared" ref="J58:L58" si="19">J47+J57</f>
        <v>1711.8000000000002</v>
      </c>
      <c r="K58" s="32"/>
      <c r="L58" s="32">
        <f t="shared" si="19"/>
        <v>0</v>
      </c>
    </row>
    <row r="59" spans="1:12" ht="15.75" x14ac:dyDescent="0.25">
      <c r="A59" s="20">
        <v>1</v>
      </c>
      <c r="B59" s="21">
        <v>4</v>
      </c>
      <c r="C59" s="22" t="s">
        <v>20</v>
      </c>
      <c r="D59" s="5" t="s">
        <v>21</v>
      </c>
      <c r="E59" s="51" t="s">
        <v>62</v>
      </c>
      <c r="F59" s="50" t="s">
        <v>40</v>
      </c>
      <c r="G59" s="50">
        <v>10.1</v>
      </c>
      <c r="H59" s="50">
        <v>10.3</v>
      </c>
      <c r="I59" s="52">
        <v>40.9</v>
      </c>
      <c r="J59" s="50">
        <v>297.60000000000002</v>
      </c>
      <c r="K59" s="40">
        <v>184</v>
      </c>
      <c r="L59" s="39"/>
    </row>
    <row r="60" spans="1:12" ht="15.75" x14ac:dyDescent="0.25">
      <c r="A60" s="23"/>
      <c r="B60" s="15"/>
      <c r="C60" s="11"/>
      <c r="D60" s="6"/>
      <c r="E60" s="51" t="s">
        <v>104</v>
      </c>
      <c r="F60" s="42">
        <v>60</v>
      </c>
      <c r="G60" s="42">
        <v>1.6</v>
      </c>
      <c r="H60" s="42">
        <v>2</v>
      </c>
      <c r="I60" s="42">
        <v>39.9</v>
      </c>
      <c r="J60" s="42">
        <v>211.9</v>
      </c>
      <c r="K60" s="43"/>
      <c r="L60" s="42"/>
    </row>
    <row r="61" spans="1:12" ht="15.75" x14ac:dyDescent="0.25">
      <c r="A61" s="23"/>
      <c r="B61" s="15"/>
      <c r="C61" s="11"/>
      <c r="D61" s="7" t="s">
        <v>22</v>
      </c>
      <c r="E61" s="51" t="s">
        <v>41</v>
      </c>
      <c r="F61" s="54">
        <v>200</v>
      </c>
      <c r="G61" s="54">
        <v>0.2</v>
      </c>
      <c r="H61" s="54">
        <v>0</v>
      </c>
      <c r="I61" s="58">
        <v>15</v>
      </c>
      <c r="J61" s="54">
        <v>60.5</v>
      </c>
      <c r="K61" s="43">
        <v>430</v>
      </c>
      <c r="L61" s="42"/>
    </row>
    <row r="62" spans="1:12" ht="15.75" x14ac:dyDescent="0.25">
      <c r="A62" s="23"/>
      <c r="B62" s="15"/>
      <c r="C62" s="11"/>
      <c r="D62" s="7" t="s">
        <v>23</v>
      </c>
      <c r="E62" s="51" t="s">
        <v>42</v>
      </c>
      <c r="F62" s="54">
        <v>40</v>
      </c>
      <c r="G62" s="54">
        <v>3</v>
      </c>
      <c r="H62" s="54">
        <v>1.2</v>
      </c>
      <c r="I62" s="58">
        <v>20.6</v>
      </c>
      <c r="J62" s="54">
        <v>104.8</v>
      </c>
      <c r="K62" s="43"/>
      <c r="L62" s="42"/>
    </row>
    <row r="63" spans="1:12" ht="15.75" x14ac:dyDescent="0.25">
      <c r="A63" s="23"/>
      <c r="B63" s="15"/>
      <c r="C63" s="11"/>
      <c r="D63" s="6"/>
      <c r="E63" s="51" t="s">
        <v>93</v>
      </c>
      <c r="F63" s="42">
        <v>200</v>
      </c>
      <c r="G63" s="42">
        <v>5.8</v>
      </c>
      <c r="H63" s="42">
        <v>5</v>
      </c>
      <c r="I63" s="42">
        <v>9.6</v>
      </c>
      <c r="J63" s="42">
        <v>108</v>
      </c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4"/>
      <c r="B65" s="17"/>
      <c r="C65" s="8"/>
      <c r="D65" s="18" t="s">
        <v>33</v>
      </c>
      <c r="E65" s="9"/>
      <c r="F65" s="19">
        <f>SUM(F59:F64)</f>
        <v>500</v>
      </c>
      <c r="G65" s="19">
        <f>SUM(G59:G64)</f>
        <v>20.7</v>
      </c>
      <c r="H65" s="19">
        <f>SUM(H59:H64)</f>
        <v>18.5</v>
      </c>
      <c r="I65" s="19">
        <f>SUM(I59:I64)</f>
        <v>126</v>
      </c>
      <c r="J65" s="19">
        <f>SUM(J59:J64)</f>
        <v>782.8</v>
      </c>
      <c r="K65" s="25"/>
      <c r="L65" s="19">
        <f>SUM(L59:L64)</f>
        <v>0</v>
      </c>
    </row>
    <row r="66" spans="1:12" ht="15.75" x14ac:dyDescent="0.2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55" t="s">
        <v>72</v>
      </c>
      <c r="F66" s="56">
        <v>60</v>
      </c>
      <c r="G66" s="56">
        <v>0.5</v>
      </c>
      <c r="H66" s="56">
        <v>0.1</v>
      </c>
      <c r="I66" s="56">
        <v>1</v>
      </c>
      <c r="J66" s="57">
        <v>7.8</v>
      </c>
      <c r="K66" s="56"/>
      <c r="L66" s="42"/>
    </row>
    <row r="67" spans="1:12" ht="15.75" x14ac:dyDescent="0.25">
      <c r="A67" s="23"/>
      <c r="B67" s="15"/>
      <c r="C67" s="11"/>
      <c r="D67" s="7" t="s">
        <v>27</v>
      </c>
      <c r="E67" s="53" t="s">
        <v>64</v>
      </c>
      <c r="F67" s="54" t="s">
        <v>56</v>
      </c>
      <c r="G67" s="54">
        <v>114.7</v>
      </c>
      <c r="H67" s="54">
        <v>2.5</v>
      </c>
      <c r="I67" s="54">
        <v>5.5</v>
      </c>
      <c r="J67" s="58">
        <v>13.4</v>
      </c>
      <c r="K67" s="54">
        <v>96</v>
      </c>
      <c r="L67" s="42"/>
    </row>
    <row r="68" spans="1:12" ht="15.75" x14ac:dyDescent="0.25">
      <c r="A68" s="23"/>
      <c r="B68" s="15"/>
      <c r="C68" s="11"/>
      <c r="D68" s="7" t="s">
        <v>27</v>
      </c>
      <c r="E68" s="53" t="s">
        <v>52</v>
      </c>
      <c r="F68" s="54" t="s">
        <v>77</v>
      </c>
      <c r="G68" s="54">
        <v>2.2000000000000002</v>
      </c>
      <c r="H68" s="54">
        <v>1.5</v>
      </c>
      <c r="I68" s="54">
        <v>10.8</v>
      </c>
      <c r="J68" s="58">
        <v>67.2</v>
      </c>
      <c r="K68" s="54"/>
      <c r="L68" s="42"/>
    </row>
    <row r="69" spans="1:12" ht="15.75" x14ac:dyDescent="0.25">
      <c r="A69" s="23"/>
      <c r="B69" s="15"/>
      <c r="C69" s="11"/>
      <c r="D69" s="7" t="s">
        <v>28</v>
      </c>
      <c r="E69" s="53" t="s">
        <v>65</v>
      </c>
      <c r="F69" s="54" t="s">
        <v>66</v>
      </c>
      <c r="G69" s="54">
        <v>291.39999999999998</v>
      </c>
      <c r="H69" s="54">
        <v>7.9</v>
      </c>
      <c r="I69" s="54">
        <v>23.9</v>
      </c>
      <c r="J69" s="58">
        <v>11.2</v>
      </c>
      <c r="K69" s="54">
        <v>283</v>
      </c>
      <c r="L69" s="42"/>
    </row>
    <row r="70" spans="1:12" ht="15.75" x14ac:dyDescent="0.25">
      <c r="A70" s="23"/>
      <c r="B70" s="15"/>
      <c r="C70" s="11"/>
      <c r="D70" s="7" t="s">
        <v>29</v>
      </c>
      <c r="E70" s="53" t="s">
        <v>54</v>
      </c>
      <c r="F70" s="54">
        <v>150</v>
      </c>
      <c r="G70" s="54">
        <v>3.2</v>
      </c>
      <c r="H70" s="54">
        <v>5.0999999999999996</v>
      </c>
      <c r="I70" s="54">
        <v>22</v>
      </c>
      <c r="J70" s="58">
        <v>146.69999999999999</v>
      </c>
      <c r="K70" s="54"/>
      <c r="L70" s="42"/>
    </row>
    <row r="71" spans="1:12" ht="15.75" x14ac:dyDescent="0.25">
      <c r="A71" s="23"/>
      <c r="B71" s="15"/>
      <c r="C71" s="11"/>
      <c r="D71" s="7" t="s">
        <v>29</v>
      </c>
      <c r="E71" s="53" t="s">
        <v>67</v>
      </c>
      <c r="F71" s="54">
        <v>150</v>
      </c>
      <c r="G71" s="54">
        <v>205.9</v>
      </c>
      <c r="H71" s="54">
        <v>3.6</v>
      </c>
      <c r="I71" s="54">
        <v>4.5</v>
      </c>
      <c r="J71" s="58">
        <v>37.700000000000003</v>
      </c>
      <c r="K71" s="54">
        <v>305</v>
      </c>
      <c r="L71" s="42"/>
    </row>
    <row r="72" spans="1:12" ht="15.75" x14ac:dyDescent="0.25">
      <c r="A72" s="23"/>
      <c r="B72" s="15"/>
      <c r="C72" s="11"/>
      <c r="D72" s="7" t="s">
        <v>30</v>
      </c>
      <c r="E72" s="53" t="s">
        <v>47</v>
      </c>
      <c r="F72" s="54">
        <v>200</v>
      </c>
      <c r="G72" s="54">
        <v>132.5</v>
      </c>
      <c r="H72" s="54">
        <v>0.7</v>
      </c>
      <c r="I72" s="54">
        <v>0.3</v>
      </c>
      <c r="J72" s="58">
        <v>28.8</v>
      </c>
      <c r="K72" s="54">
        <v>388</v>
      </c>
      <c r="L72" s="42"/>
    </row>
    <row r="73" spans="1:12" ht="15.75" x14ac:dyDescent="0.25">
      <c r="A73" s="23"/>
      <c r="B73" s="15"/>
      <c r="C73" s="11"/>
      <c r="D73" s="7" t="s">
        <v>31</v>
      </c>
      <c r="E73" s="53" t="s">
        <v>42</v>
      </c>
      <c r="F73" s="54">
        <v>20</v>
      </c>
      <c r="G73" s="54">
        <v>52.4</v>
      </c>
      <c r="H73" s="54">
        <v>1.5</v>
      </c>
      <c r="I73" s="54">
        <v>0.6</v>
      </c>
      <c r="J73" s="58">
        <v>10.3</v>
      </c>
      <c r="K73" s="43"/>
      <c r="L73" s="42"/>
    </row>
    <row r="74" spans="1:12" ht="15.75" x14ac:dyDescent="0.25">
      <c r="A74" s="23"/>
      <c r="B74" s="15"/>
      <c r="C74" s="11"/>
      <c r="D74" s="7" t="s">
        <v>32</v>
      </c>
      <c r="E74" s="53" t="s">
        <v>68</v>
      </c>
      <c r="F74" s="54">
        <v>20</v>
      </c>
      <c r="G74" s="54">
        <v>51</v>
      </c>
      <c r="H74" s="54">
        <v>1.7</v>
      </c>
      <c r="I74" s="54">
        <v>0.2</v>
      </c>
      <c r="J74" s="58">
        <v>10.6</v>
      </c>
      <c r="K74" s="43"/>
      <c r="L74" s="42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SUM(F66:F74)</f>
        <v>600</v>
      </c>
      <c r="G75" s="19">
        <f t="shared" ref="G75" si="20">SUM(G66:G74)</f>
        <v>853.8</v>
      </c>
      <c r="H75" s="19">
        <f t="shared" ref="H75" si="21">SUM(H66:H74)</f>
        <v>24.6</v>
      </c>
      <c r="I75" s="19">
        <f t="shared" ref="I75" si="22">SUM(I66:I74)</f>
        <v>68.8</v>
      </c>
      <c r="J75" s="19">
        <f t="shared" ref="J75:L75" si="23">SUM(J66:J74)</f>
        <v>333.70000000000005</v>
      </c>
      <c r="K75" s="25"/>
      <c r="L75" s="19">
        <f t="shared" si="23"/>
        <v>0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64" t="s">
        <v>4</v>
      </c>
      <c r="D76" s="65"/>
      <c r="E76" s="31"/>
      <c r="F76" s="32">
        <f>F65+F75</f>
        <v>1100</v>
      </c>
      <c r="G76" s="32">
        <f t="shared" ref="G76" si="24">G65+G75</f>
        <v>874.5</v>
      </c>
      <c r="H76" s="32">
        <f t="shared" ref="H76" si="25">H65+H75</f>
        <v>43.1</v>
      </c>
      <c r="I76" s="32">
        <f t="shared" ref="I76" si="26">I65+I75</f>
        <v>194.8</v>
      </c>
      <c r="J76" s="32">
        <f t="shared" ref="J76:L76" si="27">J65+J75</f>
        <v>1116.5</v>
      </c>
      <c r="K76" s="32"/>
      <c r="L76" s="32">
        <f t="shared" si="27"/>
        <v>0</v>
      </c>
    </row>
    <row r="77" spans="1:12" ht="16.5" thickBot="1" x14ac:dyDescent="0.3">
      <c r="A77" s="20">
        <v>1</v>
      </c>
      <c r="B77" s="21">
        <v>5</v>
      </c>
      <c r="C77" s="22" t="s">
        <v>20</v>
      </c>
      <c r="D77" s="5" t="s">
        <v>21</v>
      </c>
      <c r="E77" s="55" t="s">
        <v>70</v>
      </c>
      <c r="F77" s="56" t="s">
        <v>40</v>
      </c>
      <c r="G77" s="56">
        <v>5.8</v>
      </c>
      <c r="H77" s="56">
        <v>6.1</v>
      </c>
      <c r="I77" s="57">
        <v>32.9</v>
      </c>
      <c r="J77" s="56">
        <v>210.8</v>
      </c>
      <c r="K77" s="40">
        <v>175</v>
      </c>
      <c r="L77" s="39"/>
    </row>
    <row r="78" spans="1:12" ht="16.5" thickBot="1" x14ac:dyDescent="0.3">
      <c r="A78" s="23"/>
      <c r="B78" s="15"/>
      <c r="C78" s="11"/>
      <c r="D78" s="6"/>
      <c r="E78" s="55" t="s">
        <v>104</v>
      </c>
      <c r="F78" s="42">
        <v>60</v>
      </c>
      <c r="G78" s="42">
        <v>4.5</v>
      </c>
      <c r="H78" s="42">
        <v>5.9</v>
      </c>
      <c r="I78" s="42">
        <v>44.6</v>
      </c>
      <c r="J78" s="42">
        <v>250.2</v>
      </c>
      <c r="K78" s="43"/>
      <c r="L78" s="42"/>
    </row>
    <row r="79" spans="1:12" ht="16.5" thickBot="1" x14ac:dyDescent="0.3">
      <c r="A79" s="23"/>
      <c r="B79" s="15"/>
      <c r="C79" s="11"/>
      <c r="D79" s="7" t="s">
        <v>22</v>
      </c>
      <c r="E79" s="55" t="s">
        <v>71</v>
      </c>
      <c r="F79" s="54">
        <v>200</v>
      </c>
      <c r="G79" s="54">
        <v>3.8</v>
      </c>
      <c r="H79" s="54">
        <v>3</v>
      </c>
      <c r="I79" s="58">
        <v>24.5</v>
      </c>
      <c r="J79" s="54">
        <v>141.1</v>
      </c>
      <c r="K79" s="43"/>
      <c r="L79" s="42"/>
    </row>
    <row r="80" spans="1:12" ht="16.5" thickBot="1" x14ac:dyDescent="0.3">
      <c r="A80" s="23"/>
      <c r="B80" s="15"/>
      <c r="C80" s="11"/>
      <c r="D80" s="7" t="s">
        <v>23</v>
      </c>
      <c r="E80" s="55" t="s">
        <v>42</v>
      </c>
      <c r="F80" s="54">
        <v>40</v>
      </c>
      <c r="G80" s="54">
        <v>3</v>
      </c>
      <c r="H80" s="54">
        <v>1.2</v>
      </c>
      <c r="I80" s="58">
        <v>20.6</v>
      </c>
      <c r="J80" s="54">
        <v>104.8</v>
      </c>
      <c r="K80" s="43"/>
      <c r="L80" s="42"/>
    </row>
    <row r="81" spans="1:12" ht="15.75" x14ac:dyDescent="0.25">
      <c r="A81" s="23"/>
      <c r="B81" s="15"/>
      <c r="C81" s="11"/>
      <c r="D81" s="6"/>
      <c r="E81" s="55" t="s">
        <v>93</v>
      </c>
      <c r="F81" s="42">
        <v>200</v>
      </c>
      <c r="G81" s="42">
        <v>5.8</v>
      </c>
      <c r="H81" s="42">
        <v>5</v>
      </c>
      <c r="I81" s="42">
        <v>9.6</v>
      </c>
      <c r="J81" s="42">
        <v>108</v>
      </c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SUM(F77:F82)</f>
        <v>500</v>
      </c>
      <c r="G83" s="19">
        <f>SUM(G77:G82)</f>
        <v>22.900000000000002</v>
      </c>
      <c r="H83" s="19">
        <f>SUM(H77:H82)</f>
        <v>21.2</v>
      </c>
      <c r="I83" s="19">
        <f>SUM(I77:I82)</f>
        <v>132.19999999999999</v>
      </c>
      <c r="J83" s="19">
        <f>SUM(J77:J82)</f>
        <v>814.9</v>
      </c>
      <c r="K83" s="25"/>
      <c r="L83" s="19">
        <f>SUM(L77:L82)</f>
        <v>0</v>
      </c>
    </row>
    <row r="84" spans="1:12" ht="15.75" x14ac:dyDescent="0.25">
      <c r="A84" s="26">
        <f>A77</f>
        <v>1</v>
      </c>
      <c r="B84" s="13">
        <f>B77</f>
        <v>5</v>
      </c>
      <c r="C84" s="10" t="s">
        <v>25</v>
      </c>
      <c r="D84" s="7" t="s">
        <v>26</v>
      </c>
      <c r="E84" s="53" t="s">
        <v>63</v>
      </c>
      <c r="F84" s="54">
        <v>60</v>
      </c>
      <c r="G84" s="54">
        <v>1</v>
      </c>
      <c r="H84" s="54">
        <v>3</v>
      </c>
      <c r="I84" s="54">
        <v>7.5</v>
      </c>
      <c r="J84" s="54">
        <v>60.9</v>
      </c>
      <c r="K84" s="43" t="s">
        <v>69</v>
      </c>
      <c r="L84" s="42"/>
    </row>
    <row r="85" spans="1:12" ht="15.75" x14ac:dyDescent="0.25">
      <c r="A85" s="23"/>
      <c r="B85" s="15"/>
      <c r="C85" s="11"/>
      <c r="D85" s="7" t="s">
        <v>27</v>
      </c>
      <c r="E85" s="53" t="s">
        <v>73</v>
      </c>
      <c r="F85" s="54" t="s">
        <v>56</v>
      </c>
      <c r="G85" s="54">
        <v>3.2</v>
      </c>
      <c r="H85" s="54">
        <v>3.1</v>
      </c>
      <c r="I85" s="54">
        <v>16.2</v>
      </c>
      <c r="J85" s="54">
        <v>105.9</v>
      </c>
      <c r="K85" s="54">
        <v>100</v>
      </c>
      <c r="L85" s="42"/>
    </row>
    <row r="86" spans="1:12" ht="15.75" x14ac:dyDescent="0.25">
      <c r="A86" s="23"/>
      <c r="B86" s="15"/>
      <c r="C86" s="11"/>
      <c r="D86" s="7" t="s">
        <v>27</v>
      </c>
      <c r="E86" s="53" t="s">
        <v>99</v>
      </c>
      <c r="F86" s="54" t="s">
        <v>56</v>
      </c>
      <c r="G86" s="54">
        <v>2.1</v>
      </c>
      <c r="H86" s="54">
        <v>5.4</v>
      </c>
      <c r="I86" s="54">
        <v>5.9</v>
      </c>
      <c r="J86" s="54">
        <v>82</v>
      </c>
      <c r="K86" s="54"/>
      <c r="L86" s="42"/>
    </row>
    <row r="87" spans="1:12" ht="15.75" x14ac:dyDescent="0.25">
      <c r="A87" s="23"/>
      <c r="B87" s="15"/>
      <c r="C87" s="11"/>
      <c r="D87" s="7" t="s">
        <v>28</v>
      </c>
      <c r="E87" s="53" t="s">
        <v>74</v>
      </c>
      <c r="F87" s="54" t="s">
        <v>49</v>
      </c>
      <c r="G87" s="54">
        <v>14.3</v>
      </c>
      <c r="H87" s="54">
        <v>11.1</v>
      </c>
      <c r="I87" s="54">
        <v>3.2</v>
      </c>
      <c r="J87" s="54">
        <v>172.2</v>
      </c>
      <c r="K87" s="54">
        <v>255</v>
      </c>
      <c r="L87" s="42"/>
    </row>
    <row r="88" spans="1:12" ht="15.75" x14ac:dyDescent="0.25">
      <c r="A88" s="23"/>
      <c r="B88" s="15"/>
      <c r="C88" s="11"/>
      <c r="D88" s="7" t="s">
        <v>29</v>
      </c>
      <c r="E88" s="53" t="s">
        <v>61</v>
      </c>
      <c r="F88" s="54">
        <v>150</v>
      </c>
      <c r="G88" s="54">
        <v>8.8000000000000007</v>
      </c>
      <c r="H88" s="54">
        <v>6.3</v>
      </c>
      <c r="I88" s="54">
        <v>39.9</v>
      </c>
      <c r="J88" s="54">
        <v>251.4</v>
      </c>
      <c r="K88" s="54"/>
      <c r="L88" s="42"/>
    </row>
    <row r="89" spans="1:12" ht="15.75" x14ac:dyDescent="0.25">
      <c r="A89" s="23"/>
      <c r="B89" s="15"/>
      <c r="C89" s="11"/>
      <c r="D89" s="7" t="s">
        <v>29</v>
      </c>
      <c r="E89" s="53" t="s">
        <v>46</v>
      </c>
      <c r="F89" s="54">
        <v>150</v>
      </c>
      <c r="G89" s="54">
        <v>5.3</v>
      </c>
      <c r="H89" s="54">
        <v>4.7</v>
      </c>
      <c r="I89" s="54">
        <v>34.299999999999997</v>
      </c>
      <c r="J89" s="54">
        <v>200.9</v>
      </c>
      <c r="K89" s="54">
        <v>309</v>
      </c>
      <c r="L89" s="42"/>
    </row>
    <row r="90" spans="1:12" ht="15.75" x14ac:dyDescent="0.25">
      <c r="A90" s="23"/>
      <c r="B90" s="15"/>
      <c r="C90" s="11"/>
      <c r="D90" s="7" t="s">
        <v>30</v>
      </c>
      <c r="E90" s="53" t="s">
        <v>75</v>
      </c>
      <c r="F90" s="54">
        <v>200</v>
      </c>
      <c r="G90" s="54">
        <v>0.6</v>
      </c>
      <c r="H90" s="54">
        <v>0.1</v>
      </c>
      <c r="I90" s="54">
        <v>31.7</v>
      </c>
      <c r="J90" s="54">
        <v>131.69999999999999</v>
      </c>
      <c r="K90" s="54">
        <v>402</v>
      </c>
      <c r="L90" s="42"/>
    </row>
    <row r="91" spans="1:12" ht="15.75" x14ac:dyDescent="0.25">
      <c r="A91" s="23"/>
      <c r="B91" s="15"/>
      <c r="C91" s="11"/>
      <c r="D91" s="7" t="s">
        <v>31</v>
      </c>
      <c r="E91" s="53" t="s">
        <v>42</v>
      </c>
      <c r="F91" s="54">
        <v>20</v>
      </c>
      <c r="G91" s="54">
        <v>1.5</v>
      </c>
      <c r="H91" s="54">
        <v>0.6</v>
      </c>
      <c r="I91" s="54">
        <v>10.3</v>
      </c>
      <c r="J91" s="54">
        <v>52.4</v>
      </c>
      <c r="K91" s="43"/>
      <c r="L91" s="42"/>
    </row>
    <row r="92" spans="1:12" ht="15.75" x14ac:dyDescent="0.25">
      <c r="A92" s="23"/>
      <c r="B92" s="15"/>
      <c r="C92" s="11"/>
      <c r="D92" s="7" t="s">
        <v>32</v>
      </c>
      <c r="E92" s="53" t="s">
        <v>55</v>
      </c>
      <c r="F92" s="54">
        <v>25</v>
      </c>
      <c r="G92" s="54">
        <v>1.7</v>
      </c>
      <c r="H92" s="54">
        <v>0.2</v>
      </c>
      <c r="I92" s="54">
        <v>10.6</v>
      </c>
      <c r="J92" s="54">
        <v>51</v>
      </c>
      <c r="K92" s="43"/>
      <c r="L92" s="42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605</v>
      </c>
      <c r="G93" s="19">
        <f t="shared" ref="G93" si="28">SUM(G84:G92)</f>
        <v>38.500000000000007</v>
      </c>
      <c r="H93" s="19">
        <f t="shared" ref="H93" si="29">SUM(H84:H92)</f>
        <v>34.500000000000007</v>
      </c>
      <c r="I93" s="19">
        <f t="shared" ref="I93" si="30">SUM(I84:I92)</f>
        <v>159.6</v>
      </c>
      <c r="J93" s="19">
        <f t="shared" ref="J93:L93" si="31">SUM(J84:J92)</f>
        <v>1108.4000000000001</v>
      </c>
      <c r="K93" s="25"/>
      <c r="L93" s="19">
        <f t="shared" si="31"/>
        <v>0</v>
      </c>
    </row>
    <row r="94" spans="1:12" ht="15.75" customHeight="1" thickBot="1" x14ac:dyDescent="0.25">
      <c r="A94" s="29">
        <f>A77</f>
        <v>1</v>
      </c>
      <c r="B94" s="30">
        <f>B77</f>
        <v>5</v>
      </c>
      <c r="C94" s="64" t="s">
        <v>4</v>
      </c>
      <c r="D94" s="65"/>
      <c r="E94" s="31"/>
      <c r="F94" s="32">
        <f>F83+F93</f>
        <v>1105</v>
      </c>
      <c r="G94" s="32">
        <f t="shared" ref="G94" si="32">G83+G93</f>
        <v>61.400000000000006</v>
      </c>
      <c r="H94" s="32">
        <f t="shared" ref="H94" si="33">H83+H93</f>
        <v>55.7</v>
      </c>
      <c r="I94" s="32">
        <f t="shared" ref="I94" si="34">I83+I93</f>
        <v>291.79999999999995</v>
      </c>
      <c r="J94" s="32">
        <f t="shared" ref="J94:L94" si="35">J83+J93</f>
        <v>1923.3000000000002</v>
      </c>
      <c r="K94" s="32"/>
      <c r="L94" s="32">
        <f t="shared" si="35"/>
        <v>0</v>
      </c>
    </row>
    <row r="95" spans="1:12" ht="16.5" thickBot="1" x14ac:dyDescent="0.3">
      <c r="A95" s="20">
        <v>2</v>
      </c>
      <c r="B95" s="21">
        <v>1</v>
      </c>
      <c r="C95" s="22" t="s">
        <v>20</v>
      </c>
      <c r="D95" s="5" t="s">
        <v>21</v>
      </c>
      <c r="E95" s="55" t="s">
        <v>76</v>
      </c>
      <c r="F95" s="56">
        <v>250</v>
      </c>
      <c r="G95" s="56">
        <v>5.7</v>
      </c>
      <c r="H95" s="56">
        <v>4.9000000000000004</v>
      </c>
      <c r="I95" s="57">
        <v>21.7</v>
      </c>
      <c r="J95" s="39"/>
      <c r="K95" s="40">
        <v>112</v>
      </c>
      <c r="L95" s="39"/>
    </row>
    <row r="96" spans="1:12" ht="16.5" thickBot="1" x14ac:dyDescent="0.3">
      <c r="A96" s="23"/>
      <c r="B96" s="15"/>
      <c r="C96" s="11"/>
      <c r="D96" s="6"/>
      <c r="E96" s="55" t="s">
        <v>104</v>
      </c>
      <c r="F96" s="42">
        <v>30</v>
      </c>
      <c r="G96" s="42">
        <v>2.2999999999999998</v>
      </c>
      <c r="H96" s="42">
        <v>2.9</v>
      </c>
      <c r="I96" s="42">
        <v>22.3</v>
      </c>
      <c r="J96" s="42">
        <v>125.1</v>
      </c>
      <c r="K96" s="43"/>
      <c r="L96" s="42"/>
    </row>
    <row r="97" spans="1:12" ht="16.5" thickBot="1" x14ac:dyDescent="0.3">
      <c r="A97" s="23"/>
      <c r="B97" s="15"/>
      <c r="C97" s="11"/>
      <c r="D97" s="7" t="s">
        <v>22</v>
      </c>
      <c r="E97" s="55" t="s">
        <v>50</v>
      </c>
      <c r="F97" s="54" t="s">
        <v>58</v>
      </c>
      <c r="G97" s="54">
        <v>0.2</v>
      </c>
      <c r="H97" s="54">
        <v>0</v>
      </c>
      <c r="I97" s="58">
        <v>15</v>
      </c>
      <c r="J97" s="42"/>
      <c r="K97" s="43">
        <v>377</v>
      </c>
      <c r="L97" s="42"/>
    </row>
    <row r="98" spans="1:12" ht="16.5" thickBot="1" x14ac:dyDescent="0.3">
      <c r="A98" s="23"/>
      <c r="B98" s="15"/>
      <c r="C98" s="11"/>
      <c r="D98" s="7" t="s">
        <v>23</v>
      </c>
      <c r="E98" s="55" t="s">
        <v>42</v>
      </c>
      <c r="F98" s="54">
        <v>25</v>
      </c>
      <c r="G98" s="54">
        <v>1.9</v>
      </c>
      <c r="H98" s="54">
        <v>0.7</v>
      </c>
      <c r="I98" s="58">
        <v>12.9</v>
      </c>
      <c r="J98" s="42"/>
      <c r="K98" s="43"/>
      <c r="L98" s="42"/>
    </row>
    <row r="99" spans="1:12" ht="15.75" x14ac:dyDescent="0.25">
      <c r="A99" s="23"/>
      <c r="B99" s="15"/>
      <c r="C99" s="11"/>
      <c r="D99" s="7"/>
      <c r="E99" s="55" t="s">
        <v>93</v>
      </c>
      <c r="F99" s="42">
        <v>200</v>
      </c>
      <c r="G99" s="42">
        <v>5.8</v>
      </c>
      <c r="H99" s="42">
        <v>5</v>
      </c>
      <c r="I99" s="42">
        <v>9.6</v>
      </c>
      <c r="J99" s="42">
        <v>108</v>
      </c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.75" thickBot="1" x14ac:dyDescent="0.3">
      <c r="A102" s="24"/>
      <c r="B102" s="17"/>
      <c r="C102" s="8"/>
      <c r="D102" s="18" t="s">
        <v>33</v>
      </c>
      <c r="E102" s="9"/>
      <c r="F102" s="19">
        <f>SUM(F95:F101)</f>
        <v>505</v>
      </c>
      <c r="G102" s="19">
        <f t="shared" ref="G102:J102" si="36">SUM(G95:G101)</f>
        <v>15.899999999999999</v>
      </c>
      <c r="H102" s="19">
        <f t="shared" si="36"/>
        <v>13.5</v>
      </c>
      <c r="I102" s="19">
        <f t="shared" si="36"/>
        <v>81.5</v>
      </c>
      <c r="J102" s="19">
        <f t="shared" si="36"/>
        <v>233.1</v>
      </c>
      <c r="K102" s="25"/>
      <c r="L102" s="19">
        <f t="shared" ref="L102" si="37">SUM(L95:L101)</f>
        <v>0</v>
      </c>
    </row>
    <row r="103" spans="1:12" ht="15.75" x14ac:dyDescent="0.2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55" t="s">
        <v>51</v>
      </c>
      <c r="F103" s="56">
        <v>60</v>
      </c>
      <c r="G103" s="56">
        <v>0.5</v>
      </c>
      <c r="H103" s="56">
        <v>0.1</v>
      </c>
      <c r="I103" s="57">
        <v>1.5</v>
      </c>
      <c r="J103" s="56">
        <v>8.4</v>
      </c>
      <c r="K103" s="43"/>
      <c r="L103" s="42"/>
    </row>
    <row r="104" spans="1:12" ht="15.75" x14ac:dyDescent="0.25">
      <c r="A104" s="23"/>
      <c r="B104" s="15"/>
      <c r="C104" s="11"/>
      <c r="D104" s="7" t="s">
        <v>27</v>
      </c>
      <c r="E104" s="53" t="s">
        <v>52</v>
      </c>
      <c r="F104" s="54" t="s">
        <v>77</v>
      </c>
      <c r="G104" s="54">
        <v>2.2000000000000002</v>
      </c>
      <c r="H104" s="54">
        <v>1.5</v>
      </c>
      <c r="I104" s="58">
        <v>10.8</v>
      </c>
      <c r="J104" s="54">
        <v>67.2</v>
      </c>
      <c r="K104" s="54">
        <v>76</v>
      </c>
      <c r="L104" s="42"/>
    </row>
    <row r="105" spans="1:12" ht="15.75" x14ac:dyDescent="0.25">
      <c r="A105" s="23"/>
      <c r="B105" s="15"/>
      <c r="C105" s="11"/>
      <c r="D105" s="7" t="s">
        <v>27</v>
      </c>
      <c r="E105" s="53" t="s">
        <v>100</v>
      </c>
      <c r="F105" s="54">
        <v>200</v>
      </c>
      <c r="G105" s="54">
        <v>4.8</v>
      </c>
      <c r="H105" s="54">
        <v>4.3</v>
      </c>
      <c r="I105" s="58">
        <v>15</v>
      </c>
      <c r="J105" s="54">
        <v>118.8</v>
      </c>
      <c r="K105" s="54"/>
      <c r="L105" s="42"/>
    </row>
    <row r="106" spans="1:12" ht="15.75" x14ac:dyDescent="0.25">
      <c r="A106" s="23"/>
      <c r="B106" s="15"/>
      <c r="C106" s="11"/>
      <c r="D106" s="7" t="s">
        <v>28</v>
      </c>
      <c r="E106" s="53" t="s">
        <v>78</v>
      </c>
      <c r="F106" s="54">
        <v>200</v>
      </c>
      <c r="G106" s="54">
        <v>20.7</v>
      </c>
      <c r="H106" s="54">
        <v>26.7</v>
      </c>
      <c r="I106" s="58">
        <v>36.4</v>
      </c>
      <c r="J106" s="54">
        <v>467.4</v>
      </c>
      <c r="K106" s="54">
        <v>291</v>
      </c>
      <c r="L106" s="42"/>
    </row>
    <row r="107" spans="1:12" ht="15.75" x14ac:dyDescent="0.25">
      <c r="A107" s="23"/>
      <c r="B107" s="15"/>
      <c r="C107" s="11"/>
      <c r="D107" s="7" t="s">
        <v>28</v>
      </c>
      <c r="E107" s="53" t="s">
        <v>101</v>
      </c>
      <c r="F107" s="54">
        <v>200</v>
      </c>
      <c r="G107" s="54">
        <v>14.5</v>
      </c>
      <c r="H107" s="54">
        <v>36.1</v>
      </c>
      <c r="I107" s="58">
        <v>14.9</v>
      </c>
      <c r="J107" s="54">
        <v>443.8</v>
      </c>
      <c r="K107" s="54"/>
      <c r="L107" s="42"/>
    </row>
    <row r="108" spans="1:12" ht="15.75" x14ac:dyDescent="0.25">
      <c r="A108" s="23"/>
      <c r="B108" s="15"/>
      <c r="C108" s="11"/>
      <c r="D108" s="7" t="s">
        <v>30</v>
      </c>
      <c r="E108" s="53" t="s">
        <v>79</v>
      </c>
      <c r="F108" s="54">
        <v>200</v>
      </c>
      <c r="G108" s="54">
        <v>0.2</v>
      </c>
      <c r="H108" s="54">
        <v>0.2</v>
      </c>
      <c r="I108" s="58">
        <v>27.1</v>
      </c>
      <c r="J108" s="54">
        <v>111.1</v>
      </c>
      <c r="K108" s="54">
        <v>342.1</v>
      </c>
      <c r="L108" s="42"/>
    </row>
    <row r="109" spans="1:12" ht="15.75" x14ac:dyDescent="0.25">
      <c r="A109" s="23"/>
      <c r="B109" s="15"/>
      <c r="C109" s="11"/>
      <c r="D109" s="7" t="s">
        <v>31</v>
      </c>
      <c r="E109" s="53" t="s">
        <v>42</v>
      </c>
      <c r="F109" s="54">
        <v>20</v>
      </c>
      <c r="G109" s="54">
        <v>1.5</v>
      </c>
      <c r="H109" s="54">
        <v>0.6</v>
      </c>
      <c r="I109" s="58">
        <v>10.3</v>
      </c>
      <c r="J109" s="54">
        <v>52.4</v>
      </c>
      <c r="K109" s="43"/>
      <c r="L109" s="42"/>
    </row>
    <row r="110" spans="1:12" ht="15.75" x14ac:dyDescent="0.25">
      <c r="A110" s="23"/>
      <c r="B110" s="15"/>
      <c r="C110" s="11"/>
      <c r="D110" s="7" t="s">
        <v>32</v>
      </c>
      <c r="E110" s="53" t="s">
        <v>68</v>
      </c>
      <c r="F110" s="54">
        <v>25</v>
      </c>
      <c r="G110" s="54">
        <v>1.7</v>
      </c>
      <c r="H110" s="54">
        <v>0.2</v>
      </c>
      <c r="I110" s="58">
        <v>10.6</v>
      </c>
      <c r="J110" s="54">
        <v>51</v>
      </c>
      <c r="K110" s="43"/>
      <c r="L110" s="42"/>
    </row>
    <row r="111" spans="1:12" ht="15.75" x14ac:dyDescent="0.25">
      <c r="A111" s="23"/>
      <c r="B111" s="15"/>
      <c r="C111" s="11"/>
      <c r="D111" s="7"/>
      <c r="E111" s="53"/>
      <c r="F111" s="54"/>
      <c r="G111" s="54"/>
      <c r="H111" s="54"/>
      <c r="I111" s="58"/>
      <c r="J111" s="54"/>
      <c r="K111" s="43"/>
      <c r="L111" s="42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905</v>
      </c>
      <c r="G112" s="19">
        <f t="shared" ref="G112:J112" si="38">SUM(G103:G111)</f>
        <v>46.100000000000009</v>
      </c>
      <c r="H112" s="19">
        <f t="shared" si="38"/>
        <v>69.7</v>
      </c>
      <c r="I112" s="19">
        <f t="shared" si="38"/>
        <v>126.60000000000001</v>
      </c>
      <c r="J112" s="19">
        <f t="shared" si="38"/>
        <v>1320.1</v>
      </c>
      <c r="K112" s="25"/>
      <c r="L112" s="19">
        <f t="shared" ref="L112" si="39">SUM(L103:L111)</f>
        <v>0</v>
      </c>
    </row>
    <row r="113" spans="1:12" ht="15.75" thickBot="1" x14ac:dyDescent="0.25">
      <c r="A113" s="29">
        <f>A95</f>
        <v>2</v>
      </c>
      <c r="B113" s="30">
        <f>B95</f>
        <v>1</v>
      </c>
      <c r="C113" s="64" t="s">
        <v>4</v>
      </c>
      <c r="D113" s="65"/>
      <c r="E113" s="31"/>
      <c r="F113" s="32">
        <f>F102+F112</f>
        <v>1410</v>
      </c>
      <c r="G113" s="32">
        <f t="shared" ref="G113" si="40">G102+G112</f>
        <v>62.000000000000007</v>
      </c>
      <c r="H113" s="32">
        <f t="shared" ref="H113" si="41">H102+H112</f>
        <v>83.2</v>
      </c>
      <c r="I113" s="32">
        <f t="shared" ref="I113" si="42">I102+I112</f>
        <v>208.10000000000002</v>
      </c>
      <c r="J113" s="32">
        <f t="shared" ref="J113:L113" si="43">J102+J112</f>
        <v>1553.1999999999998</v>
      </c>
      <c r="K113" s="32"/>
      <c r="L113" s="32">
        <f t="shared" si="43"/>
        <v>0</v>
      </c>
    </row>
    <row r="114" spans="1:12" ht="15.75" x14ac:dyDescent="0.25">
      <c r="A114" s="14">
        <v>2</v>
      </c>
      <c r="B114" s="15">
        <v>2</v>
      </c>
      <c r="C114" s="22" t="s">
        <v>20</v>
      </c>
      <c r="D114" s="5" t="s">
        <v>21</v>
      </c>
      <c r="E114" s="53" t="s">
        <v>39</v>
      </c>
      <c r="F114" s="54" t="s">
        <v>40</v>
      </c>
      <c r="G114" s="54">
        <v>287.5</v>
      </c>
      <c r="H114" s="54">
        <v>7.3</v>
      </c>
      <c r="I114" s="54">
        <v>7.6</v>
      </c>
      <c r="J114" s="58">
        <v>47.4</v>
      </c>
      <c r="K114" s="40">
        <v>184</v>
      </c>
      <c r="L114" s="39"/>
    </row>
    <row r="115" spans="1:12" ht="15" x14ac:dyDescent="0.25">
      <c r="A115" s="14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.75" x14ac:dyDescent="0.25">
      <c r="A116" s="14"/>
      <c r="B116" s="15"/>
      <c r="C116" s="11"/>
      <c r="D116" s="7" t="s">
        <v>22</v>
      </c>
      <c r="E116" s="53" t="s">
        <v>41</v>
      </c>
      <c r="F116" s="54">
        <v>200</v>
      </c>
      <c r="G116" s="54">
        <v>59.3</v>
      </c>
      <c r="H116" s="54">
        <v>0.1</v>
      </c>
      <c r="I116" s="54">
        <v>0</v>
      </c>
      <c r="J116" s="58">
        <v>14.8</v>
      </c>
      <c r="K116" s="43">
        <v>376</v>
      </c>
      <c r="L116" s="42"/>
    </row>
    <row r="117" spans="1:12" ht="16.5" thickBot="1" x14ac:dyDescent="0.3">
      <c r="A117" s="14"/>
      <c r="B117" s="15"/>
      <c r="C117" s="11"/>
      <c r="D117" s="7" t="s">
        <v>23</v>
      </c>
      <c r="E117" s="53" t="s">
        <v>42</v>
      </c>
      <c r="F117" s="54">
        <v>25</v>
      </c>
      <c r="G117" s="54">
        <v>65.5</v>
      </c>
      <c r="H117" s="54">
        <v>1.9</v>
      </c>
      <c r="I117" s="54">
        <v>0.7</v>
      </c>
      <c r="J117" s="58">
        <v>12.9</v>
      </c>
      <c r="K117" s="43"/>
      <c r="L117" s="42"/>
    </row>
    <row r="118" spans="1:12" ht="15.75" x14ac:dyDescent="0.25">
      <c r="A118" s="14"/>
      <c r="B118" s="15"/>
      <c r="C118" s="11"/>
      <c r="D118" s="7" t="s">
        <v>24</v>
      </c>
      <c r="E118" s="55" t="s">
        <v>96</v>
      </c>
      <c r="F118" s="56">
        <v>100</v>
      </c>
      <c r="G118" s="56">
        <v>44.6</v>
      </c>
      <c r="H118" s="56">
        <v>0.4</v>
      </c>
      <c r="I118" s="56">
        <v>0.4</v>
      </c>
      <c r="J118" s="57">
        <v>9.9</v>
      </c>
      <c r="K118" s="43">
        <v>338</v>
      </c>
      <c r="L118" s="42"/>
    </row>
    <row r="119" spans="1:12" ht="15" x14ac:dyDescent="0.25">
      <c r="A119" s="14"/>
      <c r="B119" s="15"/>
      <c r="C119" s="11"/>
      <c r="D119" s="6"/>
      <c r="E119" s="41" t="s">
        <v>93</v>
      </c>
      <c r="F119" s="42">
        <v>200</v>
      </c>
      <c r="G119" s="42">
        <v>5.8</v>
      </c>
      <c r="H119" s="42">
        <v>5</v>
      </c>
      <c r="I119" s="42">
        <v>9.6</v>
      </c>
      <c r="J119" s="42">
        <v>108</v>
      </c>
      <c r="K119" s="43"/>
      <c r="L119" s="42"/>
    </row>
    <row r="120" spans="1:12" ht="15" x14ac:dyDescent="0.25">
      <c r="A120" s="14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5.75" thickBot="1" x14ac:dyDescent="0.3">
      <c r="A121" s="16"/>
      <c r="B121" s="17"/>
      <c r="C121" s="8"/>
      <c r="D121" s="18" t="s">
        <v>33</v>
      </c>
      <c r="E121" s="9"/>
      <c r="F121" s="19">
        <f>SUM(F114:F120)</f>
        <v>525</v>
      </c>
      <c r="G121" s="19">
        <f t="shared" ref="G121:J121" si="44">SUM(G114:G120)</f>
        <v>462.70000000000005</v>
      </c>
      <c r="H121" s="19">
        <f t="shared" si="44"/>
        <v>14.7</v>
      </c>
      <c r="I121" s="19">
        <f t="shared" si="44"/>
        <v>18.299999999999997</v>
      </c>
      <c r="J121" s="19">
        <f t="shared" si="44"/>
        <v>193</v>
      </c>
      <c r="K121" s="25"/>
      <c r="L121" s="19">
        <f t="shared" ref="L121" si="45">SUM(L114:L120)</f>
        <v>0</v>
      </c>
    </row>
    <row r="122" spans="1:12" ht="15.75" x14ac:dyDescent="0.25">
      <c r="A122" s="13">
        <f>A114</f>
        <v>2</v>
      </c>
      <c r="B122" s="13">
        <f>B114</f>
        <v>2</v>
      </c>
      <c r="C122" s="10" t="s">
        <v>25</v>
      </c>
      <c r="D122" s="7" t="s">
        <v>26</v>
      </c>
      <c r="E122" s="55" t="s">
        <v>80</v>
      </c>
      <c r="F122" s="56">
        <v>60</v>
      </c>
      <c r="G122" s="56">
        <v>1</v>
      </c>
      <c r="H122" s="56">
        <v>3</v>
      </c>
      <c r="I122" s="57">
        <v>5.5</v>
      </c>
      <c r="J122" s="56">
        <v>53.9</v>
      </c>
      <c r="K122" s="43"/>
      <c r="L122" s="42"/>
    </row>
    <row r="123" spans="1:12" ht="15.75" x14ac:dyDescent="0.25">
      <c r="A123" s="14"/>
      <c r="B123" s="15"/>
      <c r="C123" s="11"/>
      <c r="D123" s="7" t="s">
        <v>27</v>
      </c>
      <c r="E123" s="53" t="s">
        <v>59</v>
      </c>
      <c r="F123" s="54" t="s">
        <v>77</v>
      </c>
      <c r="G123" s="54">
        <v>2.2000000000000002</v>
      </c>
      <c r="H123" s="54">
        <v>5.5</v>
      </c>
      <c r="I123" s="58">
        <v>9.1</v>
      </c>
      <c r="J123" s="54">
        <v>95</v>
      </c>
      <c r="K123" s="43"/>
      <c r="L123" s="42"/>
    </row>
    <row r="124" spans="1:12" ht="15.75" x14ac:dyDescent="0.25">
      <c r="A124" s="14"/>
      <c r="B124" s="15"/>
      <c r="C124" s="11"/>
      <c r="D124" s="7" t="s">
        <v>27</v>
      </c>
      <c r="E124" s="53" t="s">
        <v>98</v>
      </c>
      <c r="F124" s="54">
        <v>200</v>
      </c>
      <c r="G124" s="54">
        <v>5.7</v>
      </c>
      <c r="H124" s="54">
        <v>3.7</v>
      </c>
      <c r="I124" s="58">
        <v>13.5</v>
      </c>
      <c r="J124" s="54">
        <v>110.9</v>
      </c>
      <c r="K124" s="43"/>
      <c r="L124" s="42"/>
    </row>
    <row r="125" spans="1:12" ht="15.75" x14ac:dyDescent="0.25">
      <c r="A125" s="14"/>
      <c r="B125" s="15"/>
      <c r="C125" s="11"/>
      <c r="D125" s="7" t="s">
        <v>28</v>
      </c>
      <c r="E125" s="53" t="s">
        <v>53</v>
      </c>
      <c r="F125" s="54" t="s">
        <v>57</v>
      </c>
      <c r="G125" s="54">
        <v>7.2</v>
      </c>
      <c r="H125" s="54">
        <v>7.4</v>
      </c>
      <c r="I125" s="58">
        <v>10.7</v>
      </c>
      <c r="J125" s="54">
        <v>142.5</v>
      </c>
      <c r="K125" s="43"/>
      <c r="L125" s="42"/>
    </row>
    <row r="126" spans="1:12" ht="15.75" x14ac:dyDescent="0.25">
      <c r="A126" s="14"/>
      <c r="B126" s="15"/>
      <c r="C126" s="11"/>
      <c r="D126" s="7" t="s">
        <v>29</v>
      </c>
      <c r="E126" s="53" t="s">
        <v>54</v>
      </c>
      <c r="F126" s="54">
        <v>150</v>
      </c>
      <c r="G126" s="54">
        <v>3.2</v>
      </c>
      <c r="H126" s="54">
        <v>5.0999999999999996</v>
      </c>
      <c r="I126" s="58">
        <v>22</v>
      </c>
      <c r="J126" s="54">
        <v>146.69999999999999</v>
      </c>
      <c r="K126" s="43"/>
      <c r="L126" s="42"/>
    </row>
    <row r="127" spans="1:12" ht="15.75" x14ac:dyDescent="0.25">
      <c r="A127" s="14"/>
      <c r="B127" s="15"/>
      <c r="C127" s="11"/>
      <c r="D127" s="7" t="s">
        <v>29</v>
      </c>
      <c r="E127" s="53" t="s">
        <v>46</v>
      </c>
      <c r="F127" s="54">
        <v>150</v>
      </c>
      <c r="G127" s="54">
        <v>5.4</v>
      </c>
      <c r="H127" s="54">
        <v>4.7</v>
      </c>
      <c r="I127" s="58">
        <v>34.6</v>
      </c>
      <c r="J127" s="54">
        <v>202.2</v>
      </c>
      <c r="K127" s="43"/>
      <c r="L127" s="42"/>
    </row>
    <row r="128" spans="1:12" ht="15.75" x14ac:dyDescent="0.25">
      <c r="A128" s="14"/>
      <c r="B128" s="15"/>
      <c r="C128" s="11"/>
      <c r="D128" s="7" t="s">
        <v>30</v>
      </c>
      <c r="E128" s="53" t="s">
        <v>75</v>
      </c>
      <c r="F128" s="54">
        <v>200</v>
      </c>
      <c r="G128" s="54">
        <v>0.4</v>
      </c>
      <c r="H128" s="54">
        <v>0</v>
      </c>
      <c r="I128" s="58">
        <v>30.8</v>
      </c>
      <c r="J128" s="54">
        <v>132.5</v>
      </c>
      <c r="K128" s="43"/>
      <c r="L128" s="42"/>
    </row>
    <row r="129" spans="1:12" ht="15.75" x14ac:dyDescent="0.25">
      <c r="A129" s="14"/>
      <c r="B129" s="15"/>
      <c r="C129" s="11"/>
      <c r="D129" s="7" t="s">
        <v>31</v>
      </c>
      <c r="E129" s="53" t="s">
        <v>42</v>
      </c>
      <c r="F129" s="54">
        <v>20</v>
      </c>
      <c r="G129" s="54">
        <v>1.5</v>
      </c>
      <c r="H129" s="54">
        <v>0.6</v>
      </c>
      <c r="I129" s="58">
        <v>10.3</v>
      </c>
      <c r="J129" s="54">
        <v>52.4</v>
      </c>
      <c r="K129" s="43"/>
      <c r="L129" s="42"/>
    </row>
    <row r="130" spans="1:12" ht="15.75" x14ac:dyDescent="0.25">
      <c r="A130" s="14"/>
      <c r="B130" s="15"/>
      <c r="C130" s="11"/>
      <c r="D130" s="7" t="s">
        <v>32</v>
      </c>
      <c r="E130" s="53" t="s">
        <v>55</v>
      </c>
      <c r="F130" s="54">
        <v>25</v>
      </c>
      <c r="G130" s="54">
        <v>1.7</v>
      </c>
      <c r="H130" s="54">
        <v>0.2</v>
      </c>
      <c r="I130" s="58">
        <v>10.6</v>
      </c>
      <c r="J130" s="54">
        <v>51</v>
      </c>
      <c r="K130" s="43"/>
      <c r="L130" s="42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805</v>
      </c>
      <c r="G131" s="19">
        <f t="shared" ref="G131:J131" si="46">SUM(G122:G130)</f>
        <v>28.3</v>
      </c>
      <c r="H131" s="19">
        <f t="shared" si="46"/>
        <v>30.200000000000003</v>
      </c>
      <c r="I131" s="19">
        <f t="shared" si="46"/>
        <v>147.1</v>
      </c>
      <c r="J131" s="19">
        <f t="shared" si="46"/>
        <v>987.1</v>
      </c>
      <c r="K131" s="25"/>
      <c r="L131" s="19">
        <f t="shared" ref="L131" si="47">SUM(L122:L130)</f>
        <v>0</v>
      </c>
    </row>
    <row r="132" spans="1:12" ht="15.75" thickBot="1" x14ac:dyDescent="0.25">
      <c r="A132" s="33">
        <f>A114</f>
        <v>2</v>
      </c>
      <c r="B132" s="33">
        <f>B114</f>
        <v>2</v>
      </c>
      <c r="C132" s="64" t="s">
        <v>4</v>
      </c>
      <c r="D132" s="65"/>
      <c r="E132" s="31"/>
      <c r="F132" s="32">
        <f>F121+F131</f>
        <v>1330</v>
      </c>
      <c r="G132" s="32">
        <f t="shared" ref="G132" si="48">G121+G131</f>
        <v>491.00000000000006</v>
      </c>
      <c r="H132" s="32">
        <f t="shared" ref="H132" si="49">H121+H131</f>
        <v>44.900000000000006</v>
      </c>
      <c r="I132" s="32">
        <f t="shared" ref="I132" si="50">I121+I131</f>
        <v>165.39999999999998</v>
      </c>
      <c r="J132" s="32">
        <f t="shared" ref="J132:L132" si="51">J121+J131</f>
        <v>1180.0999999999999</v>
      </c>
      <c r="K132" s="32"/>
      <c r="L132" s="32">
        <f t="shared" si="51"/>
        <v>0</v>
      </c>
    </row>
    <row r="133" spans="1:12" ht="15.75" x14ac:dyDescent="0.25">
      <c r="A133" s="20">
        <v>2</v>
      </c>
      <c r="B133" s="21">
        <v>3</v>
      </c>
      <c r="C133" s="22" t="s">
        <v>20</v>
      </c>
      <c r="D133" s="5" t="s">
        <v>21</v>
      </c>
      <c r="E133" s="53" t="s">
        <v>81</v>
      </c>
      <c r="F133" s="54" t="s">
        <v>40</v>
      </c>
      <c r="G133" s="54">
        <v>10.5</v>
      </c>
      <c r="H133" s="54">
        <v>8.5</v>
      </c>
      <c r="I133" s="58">
        <v>53.4</v>
      </c>
      <c r="J133" s="54">
        <v>333.1</v>
      </c>
      <c r="K133" s="40">
        <v>189</v>
      </c>
      <c r="L133" s="39"/>
    </row>
    <row r="134" spans="1:12" ht="15.75" x14ac:dyDescent="0.25">
      <c r="A134" s="23"/>
      <c r="B134" s="15"/>
      <c r="C134" s="11"/>
      <c r="D134" s="6"/>
      <c r="E134" s="53" t="s">
        <v>110</v>
      </c>
      <c r="F134" s="42">
        <v>30</v>
      </c>
      <c r="G134" s="42">
        <v>0.8</v>
      </c>
      <c r="H134" s="42">
        <v>1</v>
      </c>
      <c r="I134" s="42">
        <v>20</v>
      </c>
      <c r="J134" s="42">
        <v>105.9</v>
      </c>
      <c r="K134" s="43"/>
      <c r="L134" s="42"/>
    </row>
    <row r="135" spans="1:12" ht="15.75" x14ac:dyDescent="0.25">
      <c r="A135" s="23"/>
      <c r="B135" s="15"/>
      <c r="C135" s="11"/>
      <c r="D135" s="7" t="s">
        <v>22</v>
      </c>
      <c r="E135" s="53" t="s">
        <v>41</v>
      </c>
      <c r="F135" s="54">
        <v>200</v>
      </c>
      <c r="G135" s="54">
        <v>0.2</v>
      </c>
      <c r="H135" s="54">
        <v>0</v>
      </c>
      <c r="I135" s="58">
        <v>15</v>
      </c>
      <c r="J135" s="54">
        <v>60.5</v>
      </c>
      <c r="K135" s="43">
        <v>430</v>
      </c>
      <c r="L135" s="42"/>
    </row>
    <row r="136" spans="1:12" ht="15.75" customHeight="1" x14ac:dyDescent="0.25">
      <c r="A136" s="23"/>
      <c r="B136" s="15"/>
      <c r="C136" s="11"/>
      <c r="D136" s="7" t="s">
        <v>23</v>
      </c>
      <c r="E136" s="53" t="s">
        <v>42</v>
      </c>
      <c r="F136" s="54">
        <v>25</v>
      </c>
      <c r="G136" s="54">
        <v>1.9</v>
      </c>
      <c r="H136" s="54">
        <v>0.7</v>
      </c>
      <c r="I136" s="58">
        <v>12.9</v>
      </c>
      <c r="J136" s="54">
        <v>65.5</v>
      </c>
      <c r="K136" s="43"/>
      <c r="L136" s="42"/>
    </row>
    <row r="137" spans="1:12" ht="15.75" x14ac:dyDescent="0.25">
      <c r="A137" s="23"/>
      <c r="B137" s="15"/>
      <c r="C137" s="11"/>
      <c r="D137" s="7"/>
      <c r="E137" s="53" t="s">
        <v>93</v>
      </c>
      <c r="F137" s="42">
        <v>200</v>
      </c>
      <c r="G137" s="42">
        <v>5.8</v>
      </c>
      <c r="H137" s="42">
        <v>5</v>
      </c>
      <c r="I137" s="42">
        <v>9.6</v>
      </c>
      <c r="J137" s="42">
        <v>108</v>
      </c>
      <c r="K137" s="43"/>
      <c r="L137" s="42"/>
    </row>
    <row r="138" spans="1:12" ht="15.75" x14ac:dyDescent="0.25">
      <c r="A138" s="23"/>
      <c r="B138" s="15"/>
      <c r="C138" s="11"/>
      <c r="D138" s="6"/>
      <c r="E138" s="53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.75" thickBot="1" x14ac:dyDescent="0.3">
      <c r="A140" s="24"/>
      <c r="B140" s="17"/>
      <c r="C140" s="8"/>
      <c r="D140" s="18" t="s">
        <v>33</v>
      </c>
      <c r="E140" s="9"/>
      <c r="F140" s="19">
        <f>SUM(F133:F139)</f>
        <v>455</v>
      </c>
      <c r="G140" s="19">
        <f t="shared" ref="G140:J140" si="52">SUM(G133:G139)</f>
        <v>19.2</v>
      </c>
      <c r="H140" s="19">
        <f t="shared" si="52"/>
        <v>15.2</v>
      </c>
      <c r="I140" s="19">
        <f t="shared" si="52"/>
        <v>110.9</v>
      </c>
      <c r="J140" s="19">
        <f t="shared" si="52"/>
        <v>673</v>
      </c>
      <c r="K140" s="25"/>
      <c r="L140" s="19">
        <f t="shared" ref="L140" si="53">SUM(L133:L139)</f>
        <v>0</v>
      </c>
    </row>
    <row r="141" spans="1:12" ht="15.75" x14ac:dyDescent="0.25">
      <c r="A141" s="26">
        <f>A133</f>
        <v>2</v>
      </c>
      <c r="B141" s="13">
        <f>B133</f>
        <v>3</v>
      </c>
      <c r="C141" s="10" t="s">
        <v>25</v>
      </c>
      <c r="D141" s="7" t="s">
        <v>26</v>
      </c>
      <c r="E141" s="55" t="s">
        <v>111</v>
      </c>
      <c r="F141" s="56">
        <v>60</v>
      </c>
      <c r="G141" s="56">
        <v>1.2</v>
      </c>
      <c r="H141" s="56">
        <v>4.7</v>
      </c>
      <c r="I141" s="57">
        <v>6.1</v>
      </c>
      <c r="J141" s="56">
        <v>71.5</v>
      </c>
      <c r="K141" s="56">
        <v>56</v>
      </c>
      <c r="L141" s="42"/>
    </row>
    <row r="142" spans="1:12" ht="15.75" x14ac:dyDescent="0.25">
      <c r="A142" s="23"/>
      <c r="B142" s="15"/>
      <c r="C142" s="11"/>
      <c r="D142" s="7" t="s">
        <v>27</v>
      </c>
      <c r="E142" s="53" t="s">
        <v>82</v>
      </c>
      <c r="F142" s="54" t="s">
        <v>77</v>
      </c>
      <c r="G142" s="54">
        <v>3.3</v>
      </c>
      <c r="H142" s="54">
        <v>5.5</v>
      </c>
      <c r="I142" s="58">
        <v>11.9</v>
      </c>
      <c r="J142" s="54">
        <v>112.6</v>
      </c>
      <c r="K142" s="54">
        <v>87</v>
      </c>
      <c r="L142" s="42"/>
    </row>
    <row r="143" spans="1:12" ht="15.75" x14ac:dyDescent="0.25">
      <c r="A143" s="23"/>
      <c r="B143" s="15"/>
      <c r="C143" s="11"/>
      <c r="D143" s="7" t="s">
        <v>27</v>
      </c>
      <c r="E143" s="53" t="s">
        <v>52</v>
      </c>
      <c r="F143" s="54" t="s">
        <v>102</v>
      </c>
      <c r="G143" s="54">
        <v>2.2999999999999998</v>
      </c>
      <c r="H143" s="54">
        <v>5.4</v>
      </c>
      <c r="I143" s="58">
        <v>10.6</v>
      </c>
      <c r="J143" s="54">
        <v>102.6</v>
      </c>
      <c r="K143" s="54"/>
      <c r="L143" s="42"/>
    </row>
    <row r="144" spans="1:12" ht="15.75" x14ac:dyDescent="0.25">
      <c r="A144" s="23"/>
      <c r="B144" s="15"/>
      <c r="C144" s="11"/>
      <c r="D144" s="7" t="s">
        <v>28</v>
      </c>
      <c r="E144" s="53" t="s">
        <v>83</v>
      </c>
      <c r="F144" s="54" t="s">
        <v>49</v>
      </c>
      <c r="G144" s="54">
        <v>13.5</v>
      </c>
      <c r="H144" s="54">
        <v>16.2</v>
      </c>
      <c r="I144" s="58">
        <v>2.4</v>
      </c>
      <c r="J144" s="54">
        <v>213.9</v>
      </c>
      <c r="K144" s="54">
        <v>290</v>
      </c>
      <c r="L144" s="42"/>
    </row>
    <row r="145" spans="1:12" ht="15.75" x14ac:dyDescent="0.25">
      <c r="A145" s="23"/>
      <c r="B145" s="15"/>
      <c r="C145" s="11"/>
      <c r="D145" s="7" t="s">
        <v>29</v>
      </c>
      <c r="E145" s="53" t="s">
        <v>95</v>
      </c>
      <c r="F145" s="54">
        <v>150</v>
      </c>
      <c r="G145" s="54">
        <v>3.8</v>
      </c>
      <c r="H145" s="54">
        <v>4.3</v>
      </c>
      <c r="I145" s="58">
        <v>9.8000000000000007</v>
      </c>
      <c r="J145" s="54">
        <v>93</v>
      </c>
      <c r="K145" s="54"/>
      <c r="L145" s="42"/>
    </row>
    <row r="146" spans="1:12" ht="15.75" x14ac:dyDescent="0.25">
      <c r="A146" s="23"/>
      <c r="B146" s="15"/>
      <c r="C146" s="11"/>
      <c r="D146" s="7" t="s">
        <v>29</v>
      </c>
      <c r="E146" s="53" t="s">
        <v>67</v>
      </c>
      <c r="F146" s="54">
        <v>150</v>
      </c>
      <c r="G146" s="54">
        <v>3.6</v>
      </c>
      <c r="H146" s="54">
        <v>4.5</v>
      </c>
      <c r="I146" s="58">
        <v>37.700000000000003</v>
      </c>
      <c r="J146" s="54">
        <v>205.9</v>
      </c>
      <c r="K146" s="54">
        <v>305</v>
      </c>
      <c r="L146" s="42"/>
    </row>
    <row r="147" spans="1:12" ht="15.75" x14ac:dyDescent="0.25">
      <c r="A147" s="23"/>
      <c r="B147" s="15"/>
      <c r="C147" s="11"/>
      <c r="D147" s="7" t="s">
        <v>30</v>
      </c>
      <c r="E147" s="53" t="s">
        <v>84</v>
      </c>
      <c r="F147" s="54">
        <v>200</v>
      </c>
      <c r="G147" s="54">
        <v>0.2</v>
      </c>
      <c r="H147" s="54">
        <v>0.2</v>
      </c>
      <c r="I147" s="58">
        <v>27.9</v>
      </c>
      <c r="J147" s="54">
        <v>115</v>
      </c>
      <c r="K147" s="54">
        <v>394</v>
      </c>
      <c r="L147" s="42"/>
    </row>
    <row r="148" spans="1:12" ht="15.75" x14ac:dyDescent="0.25">
      <c r="A148" s="23"/>
      <c r="B148" s="15"/>
      <c r="C148" s="11"/>
      <c r="D148" s="7" t="s">
        <v>31</v>
      </c>
      <c r="E148" s="53" t="s">
        <v>42</v>
      </c>
      <c r="F148" s="54">
        <v>20</v>
      </c>
      <c r="G148" s="54">
        <v>1.5</v>
      </c>
      <c r="H148" s="54">
        <v>0.6</v>
      </c>
      <c r="I148" s="58">
        <v>10.3</v>
      </c>
      <c r="J148" s="54">
        <v>52.4</v>
      </c>
      <c r="K148" s="43"/>
      <c r="L148" s="42"/>
    </row>
    <row r="149" spans="1:12" ht="15.75" x14ac:dyDescent="0.25">
      <c r="A149" s="23"/>
      <c r="B149" s="15"/>
      <c r="C149" s="11"/>
      <c r="D149" s="7" t="s">
        <v>32</v>
      </c>
      <c r="E149" s="53" t="s">
        <v>55</v>
      </c>
      <c r="F149" s="54">
        <v>25</v>
      </c>
      <c r="G149" s="54">
        <v>1.7</v>
      </c>
      <c r="H149" s="54">
        <v>0.2</v>
      </c>
      <c r="I149" s="58">
        <v>10.6</v>
      </c>
      <c r="J149" s="54">
        <v>51</v>
      </c>
      <c r="K149" s="43"/>
      <c r="L149" s="42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SUM(F141:F149)</f>
        <v>605</v>
      </c>
      <c r="G150" s="19">
        <f t="shared" ref="G150:J150" si="54">SUM(G141:G149)</f>
        <v>31.1</v>
      </c>
      <c r="H150" s="19">
        <f t="shared" si="54"/>
        <v>41.6</v>
      </c>
      <c r="I150" s="19">
        <f t="shared" si="54"/>
        <v>127.3</v>
      </c>
      <c r="J150" s="19">
        <f t="shared" si="54"/>
        <v>1017.9</v>
      </c>
      <c r="K150" s="25"/>
      <c r="L150" s="19">
        <f t="shared" ref="L150" si="55">SUM(L141:L149)</f>
        <v>0</v>
      </c>
    </row>
    <row r="151" spans="1:12" ht="15.75" thickBot="1" x14ac:dyDescent="0.25">
      <c r="A151" s="29">
        <f>A133</f>
        <v>2</v>
      </c>
      <c r="B151" s="30">
        <f>B133</f>
        <v>3</v>
      </c>
      <c r="C151" s="64" t="s">
        <v>4</v>
      </c>
      <c r="D151" s="65"/>
      <c r="E151" s="31"/>
      <c r="F151" s="32">
        <f>F140+F150</f>
        <v>1060</v>
      </c>
      <c r="G151" s="32">
        <f t="shared" ref="G151" si="56">G140+G150</f>
        <v>50.3</v>
      </c>
      <c r="H151" s="32">
        <f t="shared" ref="H151" si="57">H140+H150</f>
        <v>56.8</v>
      </c>
      <c r="I151" s="32">
        <f t="shared" ref="I151" si="58">I140+I150</f>
        <v>238.2</v>
      </c>
      <c r="J151" s="32">
        <f t="shared" ref="J151:L151" si="59">J140+J150</f>
        <v>1690.9</v>
      </c>
      <c r="K151" s="32"/>
      <c r="L151" s="32">
        <f t="shared" si="59"/>
        <v>0</v>
      </c>
    </row>
    <row r="152" spans="1:12" ht="16.5" thickBot="1" x14ac:dyDescent="0.3">
      <c r="A152" s="20">
        <v>2</v>
      </c>
      <c r="B152" s="21">
        <v>4</v>
      </c>
      <c r="C152" s="22" t="s">
        <v>20</v>
      </c>
      <c r="D152" s="5" t="s">
        <v>21</v>
      </c>
      <c r="E152" s="55" t="s">
        <v>62</v>
      </c>
      <c r="F152" s="56">
        <v>200</v>
      </c>
      <c r="G152" s="56">
        <v>21.1</v>
      </c>
      <c r="H152" s="56">
        <v>15.2</v>
      </c>
      <c r="I152" s="57">
        <v>29.6</v>
      </c>
      <c r="J152" s="56">
        <v>29.6</v>
      </c>
      <c r="K152" s="40">
        <v>223</v>
      </c>
      <c r="L152" s="39"/>
    </row>
    <row r="153" spans="1:12" ht="16.5" thickBot="1" x14ac:dyDescent="0.3">
      <c r="A153" s="23"/>
      <c r="B153" s="15"/>
      <c r="C153" s="11"/>
      <c r="D153" s="6"/>
      <c r="E153" s="55" t="s">
        <v>108</v>
      </c>
      <c r="F153" s="42">
        <v>100</v>
      </c>
      <c r="G153" s="42">
        <v>0.4</v>
      </c>
      <c r="H153" s="42">
        <v>0.4</v>
      </c>
      <c r="I153" s="42">
        <v>9.9</v>
      </c>
      <c r="J153" s="42">
        <v>44.6</v>
      </c>
      <c r="K153" s="43">
        <v>338</v>
      </c>
      <c r="L153" s="42"/>
    </row>
    <row r="154" spans="1:12" ht="16.5" thickBot="1" x14ac:dyDescent="0.3">
      <c r="A154" s="23"/>
      <c r="B154" s="15"/>
      <c r="C154" s="11"/>
      <c r="D154" s="7" t="s">
        <v>22</v>
      </c>
      <c r="E154" s="55" t="s">
        <v>85</v>
      </c>
      <c r="F154" s="54" t="s">
        <v>86</v>
      </c>
      <c r="G154" s="54">
        <v>0.3</v>
      </c>
      <c r="H154" s="54">
        <v>0.1</v>
      </c>
      <c r="I154" s="58">
        <v>15.2</v>
      </c>
      <c r="J154" s="54">
        <v>62</v>
      </c>
      <c r="K154" s="43">
        <v>431</v>
      </c>
      <c r="L154" s="42"/>
    </row>
    <row r="155" spans="1:12" ht="16.5" thickBot="1" x14ac:dyDescent="0.3">
      <c r="A155" s="23"/>
      <c r="B155" s="15"/>
      <c r="C155" s="11"/>
      <c r="D155" s="7" t="s">
        <v>23</v>
      </c>
      <c r="E155" s="55" t="s">
        <v>42</v>
      </c>
      <c r="F155" s="54">
        <v>20</v>
      </c>
      <c r="G155" s="54">
        <v>1.5</v>
      </c>
      <c r="H155" s="54">
        <v>0.6</v>
      </c>
      <c r="I155" s="58">
        <v>10.3</v>
      </c>
      <c r="J155" s="54">
        <v>52.4</v>
      </c>
      <c r="K155" s="43"/>
      <c r="L155" s="42"/>
    </row>
    <row r="156" spans="1:12" ht="15.75" x14ac:dyDescent="0.25">
      <c r="A156" s="23"/>
      <c r="B156" s="15"/>
      <c r="C156" s="11"/>
      <c r="D156" s="6"/>
      <c r="E156" s="55" t="s">
        <v>93</v>
      </c>
      <c r="F156" s="42">
        <v>200</v>
      </c>
      <c r="G156" s="42">
        <v>5.8</v>
      </c>
      <c r="H156" s="42">
        <v>5</v>
      </c>
      <c r="I156" s="42">
        <v>9.6</v>
      </c>
      <c r="J156" s="42">
        <v>108</v>
      </c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.75" thickBot="1" x14ac:dyDescent="0.3">
      <c r="A158" s="24"/>
      <c r="B158" s="17"/>
      <c r="C158" s="8"/>
      <c r="D158" s="18" t="s">
        <v>33</v>
      </c>
      <c r="E158" s="9"/>
      <c r="F158" s="19">
        <f>SUM(F152:F157)</f>
        <v>520</v>
      </c>
      <c r="G158" s="19">
        <f>SUM(G152:G157)</f>
        <v>29.1</v>
      </c>
      <c r="H158" s="19">
        <f>SUM(H152:H157)</f>
        <v>21.3</v>
      </c>
      <c r="I158" s="19">
        <f>SUM(I152:I157)</f>
        <v>74.599999999999994</v>
      </c>
      <c r="J158" s="19">
        <f>SUM(J152:J157)</f>
        <v>296.60000000000002</v>
      </c>
      <c r="K158" s="25"/>
      <c r="L158" s="19">
        <f>SUM(L152:L157)</f>
        <v>0</v>
      </c>
    </row>
    <row r="159" spans="1:12" ht="15.75" x14ac:dyDescent="0.25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55" t="s">
        <v>109</v>
      </c>
      <c r="F159" s="56">
        <v>60</v>
      </c>
      <c r="G159" s="56">
        <v>1</v>
      </c>
      <c r="H159" s="56">
        <v>3.1</v>
      </c>
      <c r="I159" s="57">
        <v>0</v>
      </c>
      <c r="J159" s="56">
        <v>4.5999999999999996</v>
      </c>
      <c r="K159" s="43">
        <v>40</v>
      </c>
      <c r="L159" s="42"/>
    </row>
    <row r="160" spans="1:12" ht="15.75" x14ac:dyDescent="0.25">
      <c r="A160" s="23"/>
      <c r="B160" s="15"/>
      <c r="C160" s="11"/>
      <c r="D160" s="7" t="s">
        <v>27</v>
      </c>
      <c r="E160" s="53" t="s">
        <v>87</v>
      </c>
      <c r="F160" s="54" t="s">
        <v>56</v>
      </c>
      <c r="G160" s="54">
        <v>3.2</v>
      </c>
      <c r="H160" s="54">
        <v>3.1</v>
      </c>
      <c r="I160" s="58">
        <v>16.2</v>
      </c>
      <c r="J160" s="54">
        <v>105.9</v>
      </c>
      <c r="K160" s="54">
        <v>100</v>
      </c>
      <c r="L160" s="54"/>
    </row>
    <row r="161" spans="1:12" ht="15.75" x14ac:dyDescent="0.25">
      <c r="A161" s="23"/>
      <c r="B161" s="15"/>
      <c r="C161" s="11"/>
      <c r="D161" s="7" t="s">
        <v>27</v>
      </c>
      <c r="E161" s="53" t="s">
        <v>103</v>
      </c>
      <c r="F161" s="54" t="s">
        <v>56</v>
      </c>
      <c r="G161" s="54">
        <v>2.5</v>
      </c>
      <c r="H161" s="54">
        <v>5.5</v>
      </c>
      <c r="I161" s="58">
        <v>13.4</v>
      </c>
      <c r="J161" s="54">
        <v>114.7</v>
      </c>
      <c r="K161" s="54"/>
      <c r="L161" s="54"/>
    </row>
    <row r="162" spans="1:12" ht="15.75" x14ac:dyDescent="0.25">
      <c r="A162" s="23"/>
      <c r="B162" s="15"/>
      <c r="C162" s="11"/>
      <c r="D162" s="7" t="s">
        <v>28</v>
      </c>
      <c r="E162" s="53" t="s">
        <v>88</v>
      </c>
      <c r="F162" s="54" t="s">
        <v>49</v>
      </c>
      <c r="G162" s="54">
        <v>9</v>
      </c>
      <c r="H162" s="54">
        <v>12.8</v>
      </c>
      <c r="I162" s="58">
        <v>11.1</v>
      </c>
      <c r="J162" s="54">
        <v>199.2</v>
      </c>
      <c r="K162" s="54">
        <v>294</v>
      </c>
      <c r="L162" s="54"/>
    </row>
    <row r="163" spans="1:12" ht="15.75" x14ac:dyDescent="0.25">
      <c r="A163" s="23"/>
      <c r="B163" s="15"/>
      <c r="C163" s="11"/>
      <c r="D163" s="7" t="s">
        <v>29</v>
      </c>
      <c r="E163" s="53" t="s">
        <v>89</v>
      </c>
      <c r="F163" s="54">
        <v>150</v>
      </c>
      <c r="G163" s="54">
        <v>5.4</v>
      </c>
      <c r="H163" s="54">
        <v>4.7</v>
      </c>
      <c r="I163" s="58">
        <v>34.6</v>
      </c>
      <c r="J163" s="54">
        <v>202.2</v>
      </c>
      <c r="K163" s="54"/>
      <c r="L163" s="54"/>
    </row>
    <row r="164" spans="1:12" ht="15.75" x14ac:dyDescent="0.25">
      <c r="A164" s="23"/>
      <c r="B164" s="15"/>
      <c r="C164" s="11"/>
      <c r="D164" s="7" t="s">
        <v>29</v>
      </c>
      <c r="E164" s="53" t="s">
        <v>54</v>
      </c>
      <c r="F164" s="54">
        <v>150</v>
      </c>
      <c r="G164" s="54">
        <v>3.2</v>
      </c>
      <c r="H164" s="54">
        <v>5.0999999999999996</v>
      </c>
      <c r="I164" s="58">
        <v>22</v>
      </c>
      <c r="J164" s="54">
        <v>146.69999999999999</v>
      </c>
      <c r="K164" s="54">
        <v>128</v>
      </c>
      <c r="L164" s="54"/>
    </row>
    <row r="165" spans="1:12" ht="15.75" x14ac:dyDescent="0.25">
      <c r="A165" s="23"/>
      <c r="B165" s="15"/>
      <c r="C165" s="11"/>
      <c r="D165" s="7" t="s">
        <v>30</v>
      </c>
      <c r="E165" s="53" t="s">
        <v>84</v>
      </c>
      <c r="F165" s="54">
        <v>200</v>
      </c>
      <c r="G165" s="54">
        <v>0.2</v>
      </c>
      <c r="H165" s="54">
        <v>0.2</v>
      </c>
      <c r="I165" s="58">
        <v>27.9</v>
      </c>
      <c r="J165" s="54">
        <v>115</v>
      </c>
      <c r="K165" s="54">
        <v>394</v>
      </c>
      <c r="L165" s="54"/>
    </row>
    <row r="166" spans="1:12" ht="15.75" x14ac:dyDescent="0.25">
      <c r="A166" s="23"/>
      <c r="B166" s="15"/>
      <c r="C166" s="11"/>
      <c r="D166" s="7" t="s">
        <v>31</v>
      </c>
      <c r="E166" s="53" t="s">
        <v>42</v>
      </c>
      <c r="F166" s="54">
        <v>25</v>
      </c>
      <c r="G166" s="54">
        <v>1.9</v>
      </c>
      <c r="H166" s="54">
        <v>0.7</v>
      </c>
      <c r="I166" s="58">
        <v>12.9</v>
      </c>
      <c r="J166" s="54">
        <v>65.5</v>
      </c>
      <c r="K166" s="43"/>
      <c r="L166" s="42"/>
    </row>
    <row r="167" spans="1:12" ht="15.75" x14ac:dyDescent="0.25">
      <c r="A167" s="23"/>
      <c r="B167" s="15"/>
      <c r="C167" s="11"/>
      <c r="D167" s="7" t="s">
        <v>32</v>
      </c>
      <c r="E167" s="53" t="s">
        <v>68</v>
      </c>
      <c r="F167" s="54">
        <v>25</v>
      </c>
      <c r="G167" s="54">
        <v>1.7</v>
      </c>
      <c r="H167" s="54">
        <v>0.2</v>
      </c>
      <c r="I167" s="58">
        <v>10.6</v>
      </c>
      <c r="J167" s="54">
        <v>51</v>
      </c>
      <c r="K167" s="43"/>
      <c r="L167" s="42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610</v>
      </c>
      <c r="G168" s="19">
        <f t="shared" ref="G168:J168" si="60">SUM(G159:G167)</f>
        <v>28.099999999999998</v>
      </c>
      <c r="H168" s="19">
        <f t="shared" si="60"/>
        <v>35.400000000000006</v>
      </c>
      <c r="I168" s="19">
        <f t="shared" si="60"/>
        <v>148.70000000000002</v>
      </c>
      <c r="J168" s="19">
        <f t="shared" si="60"/>
        <v>1004.8</v>
      </c>
      <c r="K168" s="25"/>
      <c r="L168" s="19">
        <f t="shared" ref="L168" si="61">SUM(L159:L167)</f>
        <v>0</v>
      </c>
    </row>
    <row r="169" spans="1:12" ht="15.75" thickBot="1" x14ac:dyDescent="0.25">
      <c r="A169" s="29">
        <f>A152</f>
        <v>2</v>
      </c>
      <c r="B169" s="30">
        <f>B152</f>
        <v>4</v>
      </c>
      <c r="C169" s="64" t="s">
        <v>4</v>
      </c>
      <c r="D169" s="65"/>
      <c r="E169" s="31"/>
      <c r="F169" s="32">
        <f>F158+F168</f>
        <v>1130</v>
      </c>
      <c r="G169" s="32">
        <f t="shared" ref="G169" si="62">G158+G168</f>
        <v>57.2</v>
      </c>
      <c r="H169" s="32">
        <f t="shared" ref="H169" si="63">H158+H168</f>
        <v>56.7</v>
      </c>
      <c r="I169" s="32">
        <f t="shared" ref="I169" si="64">I158+I168</f>
        <v>223.3</v>
      </c>
      <c r="J169" s="32">
        <f t="shared" ref="J169:L169" si="65">J158+J168</f>
        <v>1301.4000000000001</v>
      </c>
      <c r="K169" s="32"/>
      <c r="L169" s="32">
        <f t="shared" si="65"/>
        <v>0</v>
      </c>
    </row>
    <row r="170" spans="1:12" ht="15.75" x14ac:dyDescent="0.25">
      <c r="A170" s="20">
        <v>2</v>
      </c>
      <c r="B170" s="21">
        <v>5</v>
      </c>
      <c r="C170" s="22" t="s">
        <v>20</v>
      </c>
      <c r="D170" s="5" t="s">
        <v>21</v>
      </c>
      <c r="E170" s="53" t="s">
        <v>89</v>
      </c>
      <c r="F170" s="54" t="s">
        <v>56</v>
      </c>
      <c r="G170" s="54">
        <v>11</v>
      </c>
      <c r="H170" s="54">
        <v>9.4</v>
      </c>
      <c r="I170" s="54">
        <v>47.9</v>
      </c>
      <c r="J170" s="54">
        <v>320.39999999999998</v>
      </c>
      <c r="K170" s="40">
        <v>331</v>
      </c>
      <c r="L170" s="39"/>
    </row>
    <row r="171" spans="1:12" ht="15.75" x14ac:dyDescent="0.25">
      <c r="A171" s="23"/>
      <c r="B171" s="15"/>
      <c r="C171" s="11"/>
      <c r="D171" s="6"/>
      <c r="E171" s="53" t="s">
        <v>92</v>
      </c>
      <c r="F171" s="42">
        <v>50</v>
      </c>
      <c r="G171" s="42">
        <v>3.8</v>
      </c>
      <c r="H171" s="42">
        <v>4.9000000000000004</v>
      </c>
      <c r="I171" s="42">
        <v>37.200000000000003</v>
      </c>
      <c r="J171" s="42">
        <v>208.5</v>
      </c>
      <c r="K171" s="43"/>
      <c r="L171" s="42"/>
    </row>
    <row r="172" spans="1:12" ht="15.75" x14ac:dyDescent="0.25">
      <c r="A172" s="23"/>
      <c r="B172" s="15"/>
      <c r="C172" s="11"/>
      <c r="D172" s="7" t="s">
        <v>22</v>
      </c>
      <c r="E172" s="53" t="s">
        <v>41</v>
      </c>
      <c r="F172" s="54">
        <v>200</v>
      </c>
      <c r="G172" s="54">
        <v>0.2</v>
      </c>
      <c r="H172" s="54">
        <v>0</v>
      </c>
      <c r="I172" s="58">
        <v>15</v>
      </c>
      <c r="J172" s="54">
        <v>60.5</v>
      </c>
      <c r="K172" s="43">
        <v>430</v>
      </c>
      <c r="L172" s="42"/>
    </row>
    <row r="173" spans="1:12" ht="15.75" x14ac:dyDescent="0.25">
      <c r="A173" s="23"/>
      <c r="B173" s="15"/>
      <c r="C173" s="11"/>
      <c r="D173" s="7" t="s">
        <v>23</v>
      </c>
      <c r="E173" s="53" t="s">
        <v>42</v>
      </c>
      <c r="F173" s="54">
        <v>25</v>
      </c>
      <c r="G173" s="54">
        <v>1.9</v>
      </c>
      <c r="H173" s="54">
        <v>0.7</v>
      </c>
      <c r="I173" s="58">
        <v>12.9</v>
      </c>
      <c r="J173" s="54">
        <v>65.5</v>
      </c>
      <c r="K173" s="43"/>
      <c r="L173" s="42"/>
    </row>
    <row r="174" spans="1:12" ht="15.75" x14ac:dyDescent="0.25">
      <c r="A174" s="23"/>
      <c r="B174" s="15"/>
      <c r="C174" s="11"/>
      <c r="D174" s="7"/>
      <c r="E174" s="53" t="s">
        <v>93</v>
      </c>
      <c r="F174" s="42">
        <v>200</v>
      </c>
      <c r="G174" s="42">
        <v>5.8</v>
      </c>
      <c r="H174" s="42">
        <v>5</v>
      </c>
      <c r="I174" s="42">
        <v>9.6</v>
      </c>
      <c r="J174" s="42">
        <v>108</v>
      </c>
      <c r="K174" s="43"/>
      <c r="L174" s="42"/>
    </row>
    <row r="175" spans="1:12" ht="15.75" x14ac:dyDescent="0.25">
      <c r="A175" s="23"/>
      <c r="B175" s="15"/>
      <c r="C175" s="11"/>
      <c r="D175" s="6"/>
      <c r="E175" s="53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.75" customHeight="1" thickBot="1" x14ac:dyDescent="0.3">
      <c r="A177" s="24"/>
      <c r="B177" s="17"/>
      <c r="C177" s="8"/>
      <c r="D177" s="18" t="s">
        <v>33</v>
      </c>
      <c r="E177" s="9"/>
      <c r="F177" s="19">
        <f>SUM(F170:F176)</f>
        <v>475</v>
      </c>
      <c r="G177" s="19">
        <f t="shared" ref="G177:J177" si="66">SUM(G170:G176)</f>
        <v>22.7</v>
      </c>
      <c r="H177" s="19">
        <f t="shared" si="66"/>
        <v>20</v>
      </c>
      <c r="I177" s="19">
        <f t="shared" si="66"/>
        <v>122.6</v>
      </c>
      <c r="J177" s="19">
        <f t="shared" si="66"/>
        <v>762.9</v>
      </c>
      <c r="K177" s="25"/>
      <c r="L177" s="19">
        <f t="shared" ref="L177" si="67">SUM(L170:L176)</f>
        <v>0</v>
      </c>
    </row>
    <row r="178" spans="1:12" ht="15.75" x14ac:dyDescent="0.25">
      <c r="A178" s="26">
        <f>A170</f>
        <v>2</v>
      </c>
      <c r="B178" s="13">
        <f>B170</f>
        <v>5</v>
      </c>
      <c r="C178" s="10" t="s">
        <v>25</v>
      </c>
      <c r="D178" s="7" t="s">
        <v>26</v>
      </c>
      <c r="E178" s="55" t="s">
        <v>72</v>
      </c>
      <c r="F178" s="56">
        <v>60</v>
      </c>
      <c r="G178" s="56">
        <v>0.7</v>
      </c>
      <c r="H178" s="56">
        <v>3</v>
      </c>
      <c r="I178" s="57">
        <v>4.8</v>
      </c>
      <c r="J178" s="56">
        <v>49.6</v>
      </c>
      <c r="K178" s="56">
        <v>41</v>
      </c>
      <c r="L178" s="42"/>
    </row>
    <row r="179" spans="1:12" ht="15.75" x14ac:dyDescent="0.25">
      <c r="A179" s="23"/>
      <c r="B179" s="15"/>
      <c r="C179" s="11"/>
      <c r="D179" s="7" t="s">
        <v>27</v>
      </c>
      <c r="E179" s="53" t="s">
        <v>59</v>
      </c>
      <c r="F179" s="54" t="s">
        <v>56</v>
      </c>
      <c r="G179" s="54">
        <v>2.2000000000000002</v>
      </c>
      <c r="H179" s="54">
        <v>5.5</v>
      </c>
      <c r="I179" s="58">
        <v>9.1</v>
      </c>
      <c r="J179" s="54">
        <v>95</v>
      </c>
      <c r="K179" s="54">
        <v>99</v>
      </c>
      <c r="L179" s="42"/>
    </row>
    <row r="180" spans="1:12" ht="15.75" x14ac:dyDescent="0.25">
      <c r="A180" s="23"/>
      <c r="B180" s="15"/>
      <c r="C180" s="11"/>
      <c r="D180" s="7" t="s">
        <v>27</v>
      </c>
      <c r="E180" s="53" t="s">
        <v>44</v>
      </c>
      <c r="F180" s="54">
        <v>200</v>
      </c>
      <c r="G180" s="54">
        <v>4.8</v>
      </c>
      <c r="H180" s="54">
        <v>4.3</v>
      </c>
      <c r="I180" s="58">
        <v>15</v>
      </c>
      <c r="J180" s="54">
        <v>118.8</v>
      </c>
      <c r="K180" s="54"/>
      <c r="L180" s="42"/>
    </row>
    <row r="181" spans="1:12" ht="15.75" x14ac:dyDescent="0.25">
      <c r="A181" s="23"/>
      <c r="B181" s="15"/>
      <c r="C181" s="11"/>
      <c r="D181" s="7" t="s">
        <v>28</v>
      </c>
      <c r="E181" s="53" t="s">
        <v>65</v>
      </c>
      <c r="F181" s="54" t="s">
        <v>112</v>
      </c>
      <c r="G181" s="54">
        <v>7.7</v>
      </c>
      <c r="H181" s="54">
        <v>22.9</v>
      </c>
      <c r="I181" s="58">
        <v>10.5</v>
      </c>
      <c r="J181" s="54">
        <v>279.2</v>
      </c>
      <c r="K181" s="54">
        <v>283</v>
      </c>
      <c r="L181" s="42"/>
    </row>
    <row r="182" spans="1:12" ht="15.75" x14ac:dyDescent="0.25">
      <c r="A182" s="23"/>
      <c r="B182" s="15"/>
      <c r="C182" s="11"/>
      <c r="D182" s="7" t="s">
        <v>29</v>
      </c>
      <c r="E182" s="53" t="s">
        <v>67</v>
      </c>
      <c r="F182" s="54">
        <v>150</v>
      </c>
      <c r="G182" s="54">
        <v>3.6</v>
      </c>
      <c r="H182" s="54">
        <v>4.5</v>
      </c>
      <c r="I182" s="58">
        <v>37.700000000000003</v>
      </c>
      <c r="J182" s="54">
        <v>205.9</v>
      </c>
      <c r="K182" s="54"/>
      <c r="L182" s="42"/>
    </row>
    <row r="183" spans="1:12" ht="15.75" x14ac:dyDescent="0.25">
      <c r="A183" s="23"/>
      <c r="B183" s="15"/>
      <c r="C183" s="11"/>
      <c r="D183" s="7" t="s">
        <v>29</v>
      </c>
      <c r="E183" s="53" t="s">
        <v>61</v>
      </c>
      <c r="F183" s="54">
        <v>150</v>
      </c>
      <c r="G183" s="54">
        <v>8.8000000000000007</v>
      </c>
      <c r="H183" s="54">
        <v>6.3</v>
      </c>
      <c r="I183" s="58">
        <v>39.9</v>
      </c>
      <c r="J183" s="54">
        <v>251.4</v>
      </c>
      <c r="K183" s="54">
        <v>181</v>
      </c>
      <c r="L183" s="42"/>
    </row>
    <row r="184" spans="1:12" ht="15.75" x14ac:dyDescent="0.25">
      <c r="A184" s="23"/>
      <c r="B184" s="15"/>
      <c r="C184" s="11"/>
      <c r="D184" s="7" t="s">
        <v>30</v>
      </c>
      <c r="E184" s="53" t="s">
        <v>90</v>
      </c>
      <c r="F184" s="54">
        <v>200</v>
      </c>
      <c r="G184" s="54">
        <v>0.7</v>
      </c>
      <c r="H184" s="54">
        <v>0.2</v>
      </c>
      <c r="I184" s="58">
        <v>43.8</v>
      </c>
      <c r="J184" s="54">
        <v>180.1</v>
      </c>
      <c r="K184" s="54">
        <v>401</v>
      </c>
      <c r="L184" s="42"/>
    </row>
    <row r="185" spans="1:12" ht="15.75" x14ac:dyDescent="0.25">
      <c r="A185" s="23"/>
      <c r="B185" s="15"/>
      <c r="C185" s="11"/>
      <c r="D185" s="7" t="s">
        <v>31</v>
      </c>
      <c r="E185" s="53" t="s">
        <v>42</v>
      </c>
      <c r="F185" s="54">
        <v>20</v>
      </c>
      <c r="G185" s="54">
        <v>1.5</v>
      </c>
      <c r="H185" s="54">
        <v>0.6</v>
      </c>
      <c r="I185" s="58">
        <v>10.3</v>
      </c>
      <c r="J185" s="54">
        <v>52.4</v>
      </c>
      <c r="K185" s="43"/>
      <c r="L185" s="42"/>
    </row>
    <row r="186" spans="1:12" ht="15.75" x14ac:dyDescent="0.25">
      <c r="A186" s="23"/>
      <c r="B186" s="15"/>
      <c r="C186" s="11"/>
      <c r="D186" s="7" t="s">
        <v>32</v>
      </c>
      <c r="E186" s="53" t="s">
        <v>68</v>
      </c>
      <c r="F186" s="54">
        <v>25</v>
      </c>
      <c r="G186" s="54">
        <v>1.7</v>
      </c>
      <c r="H186" s="54">
        <v>0.2</v>
      </c>
      <c r="I186" s="58">
        <v>10.6</v>
      </c>
      <c r="J186" s="54">
        <v>51</v>
      </c>
      <c r="K186" s="43"/>
      <c r="L186" s="42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805</v>
      </c>
      <c r="G187" s="19">
        <f t="shared" ref="G187:J187" si="68">SUM(G178:G186)</f>
        <v>31.7</v>
      </c>
      <c r="H187" s="19">
        <f t="shared" si="68"/>
        <v>47.500000000000007</v>
      </c>
      <c r="I187" s="19">
        <f t="shared" si="68"/>
        <v>181.70000000000002</v>
      </c>
      <c r="J187" s="19">
        <f t="shared" si="68"/>
        <v>1283.3999999999999</v>
      </c>
      <c r="K187" s="25"/>
      <c r="L187" s="19">
        <f t="shared" ref="L187" si="69">SUM(L178:L186)</f>
        <v>0</v>
      </c>
    </row>
    <row r="188" spans="1:12" ht="15" x14ac:dyDescent="0.2">
      <c r="A188" s="29">
        <f>A170</f>
        <v>2</v>
      </c>
      <c r="B188" s="30">
        <f>B170</f>
        <v>5</v>
      </c>
      <c r="C188" s="64" t="s">
        <v>4</v>
      </c>
      <c r="D188" s="65"/>
      <c r="E188" s="31"/>
      <c r="F188" s="32">
        <f>F177+F187</f>
        <v>1280</v>
      </c>
      <c r="G188" s="32">
        <f t="shared" ref="G188" si="70">G177+G187</f>
        <v>54.4</v>
      </c>
      <c r="H188" s="32">
        <f t="shared" ref="H188" si="71">H177+H187</f>
        <v>67.5</v>
      </c>
      <c r="I188" s="32">
        <f t="shared" ref="I188" si="72">I177+I187</f>
        <v>304.3</v>
      </c>
      <c r="J188" s="32">
        <f t="shared" ref="J188:L188" si="73">J177+J187</f>
        <v>2046.2999999999997</v>
      </c>
      <c r="K188" s="32"/>
      <c r="L188" s="32">
        <f t="shared" si="73"/>
        <v>0</v>
      </c>
    </row>
    <row r="189" spans="1:12" x14ac:dyDescent="0.2">
      <c r="A189" s="27"/>
      <c r="B189" s="28"/>
      <c r="C189" s="66" t="s">
        <v>5</v>
      </c>
      <c r="D189" s="66"/>
      <c r="E189" s="66"/>
      <c r="F189" s="34">
        <f>(F23+F40+F58+F76+F94+F113+F132+F151+F169+F188)/(IF(F23=0,0,1)+IF(F40=0,0,1)+IF(F58=0,0,1)+IF(F76=0,0,1)+IF(F94=0,0,1)+IF(F113=0,0,1)+IF(F132=0,0,1)+IF(F151=0,0,1)+IF(F169=0,0,1)+IF(F188=0,0,1))</f>
        <v>1281</v>
      </c>
      <c r="G189" s="34">
        <f>(G23+G40+G58+G76+G94+G113+G132+G151+G169+G188)/(IF(G23=0,0,1)+IF(G40=0,0,1)+IF(G58=0,0,1)+IF(G76=0,0,1)+IF(G94=0,0,1)+IF(G113=0,0,1)+IF(G132=0,0,1)+IF(G151=0,0,1)+IF(G169=0,0,1)+IF(G188=0,0,1))</f>
        <v>179.50000000000003</v>
      </c>
      <c r="H189" s="34">
        <f>(H23+H40+H58+H76+H94+H113+H132+H151+H169+H188)/(IF(H23=0,0,1)+IF(H40=0,0,1)+IF(H58=0,0,1)+IF(H76=0,0,1)+IF(H94=0,0,1)+IF(H113=0,0,1)+IF(H132=0,0,1)+IF(H151=0,0,1)+IF(H169=0,0,1)+IF(H188=0,0,1))</f>
        <v>55.720000000000006</v>
      </c>
      <c r="I189" s="34">
        <f>(I23+I40+I58+I76+I94+I113+I132+I151+I169+I188)/(IF(I23=0,0,1)+IF(I40=0,0,1)+IF(I58=0,0,1)+IF(I76=0,0,1)+IF(I94=0,0,1)+IF(I113=0,0,1)+IF(I132=0,0,1)+IF(I151=0,0,1)+IF(I169=0,0,1)+IF(I188=0,0,1))</f>
        <v>241.74</v>
      </c>
      <c r="J189" s="34">
        <f>(J23+J40+J58+J76+J94+J113+J132+J151+J169+J188)/(IF(J23=0,0,1)+IF(J40=0,0,1)+IF(J58=0,0,1)+IF(J76=0,0,1)+IF(J94=0,0,1)+IF(J113=0,0,1)+IF(J132=0,0,1)+IF(J151=0,0,1)+IF(J169=0,0,1)+IF(J188=0,0,1))</f>
        <v>1572.4599999999998</v>
      </c>
      <c r="K189" s="34"/>
      <c r="L189" s="34" t="e">
        <f>(L23+L40+L58+L76+L94+L113+L132+L151+L169+L188)/(IF(L23=0,0,1)+IF(L40=0,0,1)+IF(L58=0,0,1)+IF(L76=0,0,1)+IF(L94=0,0,1)+IF(L113=0,0,1)+IF(L132=0,0,1)+IF(L151=0,0,1)+IF(L169=0,0,1)+IF(L188=0,0,1))</f>
        <v>#DIV/0!</v>
      </c>
    </row>
  </sheetData>
  <mergeCells count="14">
    <mergeCell ref="C76:D76"/>
    <mergeCell ref="C94:D94"/>
    <mergeCell ref="C23:D23"/>
    <mergeCell ref="C189:E189"/>
    <mergeCell ref="C188:D188"/>
    <mergeCell ref="C113:D113"/>
    <mergeCell ref="C132:D132"/>
    <mergeCell ref="C151:D151"/>
    <mergeCell ref="C169:D169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2025-02-12T10:58:07Z</dcterms:modified>
</cp:coreProperties>
</file>